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anako.ojima\Desktop\"/>
    </mc:Choice>
  </mc:AlternateContent>
  <bookViews>
    <workbookView xWindow="14400" yWindow="-15" windowWidth="14445" windowHeight="13020" tabRatio="766"/>
  </bookViews>
  <sheets>
    <sheet name="各sheetの説明" sheetId="17" r:id="rId1"/>
    <sheet name="データサイエンティストのスキルレベル_2015年版" sheetId="21" r:id="rId2"/>
    <sheet name="チェックリスト説明" sheetId="23" r:id="rId3"/>
    <sheet name="データサイエンス力" sheetId="3" r:id="rId4"/>
    <sheet name="データエンジニアリング力" sheetId="1" r:id="rId5"/>
    <sheet name="ビジネス力" sheetId="7" r:id="rId6"/>
    <sheet name="参考資料（Data visualization） " sheetId="22" r:id="rId7"/>
  </sheets>
  <definedNames>
    <definedName name="_xlnm._FilterDatabase" localSheetId="4" hidden="1">データエンジニアリング力!$A$5:$G$124</definedName>
    <definedName name="_xlnm._FilterDatabase" localSheetId="3" hidden="1">データサイエンス力!$A$5:$G$185</definedName>
    <definedName name="_xlnm._FilterDatabase" localSheetId="5" hidden="1">ビジネス力!$A$5:$G$128</definedName>
    <definedName name="_xlnm.Print_Area" localSheetId="2">チェックリスト説明!$A$1:$H$40</definedName>
    <definedName name="_xlnm.Print_Area" localSheetId="4">データエンジニアリング力!$A$1:$G$124</definedName>
    <definedName name="_xlnm.Print_Area" localSheetId="3">データサイエンス力!$A$1:$G$185</definedName>
    <definedName name="_xlnm.Print_Area" localSheetId="1">データサイエンティストのスキルレベル_2015年版!$A$1:$D$8</definedName>
    <definedName name="_xlnm.Print_Area" localSheetId="5">ビジネス力!$A$1:$G$128</definedName>
    <definedName name="_xlnm.Print_Area" localSheetId="6">'参考資料（Data visualization） '!$A$1:$B$69</definedName>
    <definedName name="_xlnm.Print_Titles" localSheetId="4">データエンジニアリング力!$5:$5</definedName>
    <definedName name="_xlnm.Print_Titles" localSheetId="3">データサイエンス力!$5:$5</definedName>
    <definedName name="_xlnm.Print_Titles" localSheetId="5">ビジネス力!$5:$5</definedName>
    <definedName name="_xlnm.Print_Titles" localSheetId="6">'参考資料（Data visualization） '!$1:$3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23" l="1"/>
  <c r="B19" i="3"/>
  <c r="B20" i="3" s="1"/>
  <c r="B21" i="3" s="1"/>
  <c r="B22" i="3" s="1"/>
  <c r="B23" i="3" s="1"/>
  <c r="B24" i="3" s="1"/>
  <c r="B25" i="3" s="1"/>
  <c r="B26" i="3" s="1"/>
  <c r="B27" i="3" s="1"/>
  <c r="B28" i="3" s="1"/>
  <c r="B29" i="3" s="1"/>
  <c r="B30" i="3" s="1"/>
  <c r="B31" i="3" s="1"/>
  <c r="B32" i="3" s="1"/>
  <c r="B33" i="3" s="1"/>
  <c r="B34" i="3" s="1"/>
  <c r="B35" i="3"/>
  <c r="B36" i="3" s="1"/>
  <c r="B37" i="3" s="1"/>
  <c r="B38" i="3" s="1"/>
  <c r="B39" i="3" s="1"/>
  <c r="B40" i="3" s="1"/>
  <c r="B41" i="3" s="1"/>
  <c r="B42" i="3" s="1"/>
  <c r="B43" i="3" s="1"/>
  <c r="B44" i="3" s="1"/>
  <c r="B45" i="3" s="1"/>
  <c r="B46" i="3"/>
  <c r="B47" i="3" s="1"/>
  <c r="B48" i="3" s="1"/>
  <c r="B49" i="3" s="1"/>
  <c r="B50" i="3" s="1"/>
  <c r="B51" i="3" s="1"/>
  <c r="B52" i="3" s="1"/>
  <c r="B53" i="3" s="1"/>
  <c r="B54" i="3" s="1"/>
  <c r="B55" i="3" s="1"/>
  <c r="B56" i="3" s="1"/>
  <c r="B57" i="3" s="1"/>
  <c r="B58" i="3" s="1"/>
  <c r="B59" i="3"/>
  <c r="B60" i="3" s="1"/>
  <c r="B61" i="3" s="1"/>
  <c r="B62" i="3" s="1"/>
  <c r="B63" i="3" s="1"/>
  <c r="B64" i="3" s="1"/>
  <c r="B65" i="3" s="1"/>
  <c r="B66" i="3" s="1"/>
  <c r="B67" i="3" s="1"/>
  <c r="B68" i="3" s="1"/>
  <c r="B69" i="3" s="1"/>
  <c r="B70" i="3"/>
  <c r="B71" i="3" s="1"/>
  <c r="B72" i="3" s="1"/>
  <c r="B73" i="3" s="1"/>
  <c r="B74" i="3"/>
  <c r="B75" i="3" s="1"/>
  <c r="B76" i="3" s="1"/>
  <c r="B77" i="3" s="1"/>
  <c r="B78" i="3" s="1"/>
  <c r="B79" i="3" s="1"/>
  <c r="B80" i="3" s="1"/>
  <c r="B81" i="3" s="1"/>
  <c r="B82" i="3"/>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c r="B119" i="3" s="1"/>
  <c r="B120" i="3" s="1"/>
  <c r="B121" i="3" s="1"/>
  <c r="B122" i="3" s="1"/>
  <c r="B123" i="3" s="1"/>
  <c r="B124" i="3" s="1"/>
  <c r="B125" i="3" s="1"/>
  <c r="B126" i="3" s="1"/>
  <c r="B127" i="3" s="1"/>
  <c r="B128" i="3" s="1"/>
  <c r="B129" i="3" s="1"/>
  <c r="B130" i="3" s="1"/>
  <c r="B131" i="3" s="1"/>
  <c r="B132" i="3" s="1"/>
  <c r="B133" i="3" s="1"/>
  <c r="B134" i="3" s="1"/>
  <c r="B135" i="3" s="1"/>
  <c r="B136" i="3" s="1"/>
  <c r="B137" i="3"/>
  <c r="B138" i="3" s="1"/>
  <c r="B139" i="3" s="1"/>
  <c r="B140" i="3" s="1"/>
  <c r="B141" i="3" s="1"/>
  <c r="B142" i="3" s="1"/>
  <c r="B143" i="3" s="1"/>
  <c r="B144" i="3"/>
  <c r="B145" i="3" s="1"/>
  <c r="B146" i="3" s="1"/>
  <c r="B147" i="3" s="1"/>
  <c r="B148" i="3" s="1"/>
  <c r="B149" i="3" s="1"/>
  <c r="B150" i="3" s="1"/>
  <c r="B151" i="3" s="1"/>
  <c r="B152" i="3" s="1"/>
  <c r="B153" i="3" s="1"/>
  <c r="B154" i="3"/>
  <c r="B155" i="3" s="1"/>
  <c r="B156" i="3" s="1"/>
  <c r="B157" i="3" s="1"/>
  <c r="B158" i="3" s="1"/>
  <c r="B159" i="3" s="1"/>
  <c r="B160" i="3"/>
  <c r="B161" i="3"/>
  <c r="B162" i="3" s="1"/>
  <c r="B163" i="3" s="1"/>
  <c r="B164" i="3" s="1"/>
  <c r="B165" i="3"/>
  <c r="B166" i="3" s="1"/>
  <c r="B167" i="3" s="1"/>
  <c r="B168" i="3"/>
  <c r="B169" i="3" s="1"/>
  <c r="B170" i="3" s="1"/>
  <c r="B171" i="3"/>
  <c r="B172" i="3" s="1"/>
  <c r="B173" i="3" s="1"/>
  <c r="B174" i="3" s="1"/>
  <c r="B175" i="3" s="1"/>
  <c r="B176" i="3"/>
  <c r="B177" i="3"/>
  <c r="B178" i="3" s="1"/>
  <c r="B179" i="3"/>
  <c r="B180" i="3" s="1"/>
  <c r="B181" i="3" s="1"/>
  <c r="B182" i="3" s="1"/>
  <c r="B183" i="3" s="1"/>
  <c r="B184" i="3" s="1"/>
  <c r="B185" i="3" s="1"/>
  <c r="B25" i="1"/>
  <c r="B26" i="1" s="1"/>
  <c r="B27" i="1" s="1"/>
  <c r="B28" i="1" s="1"/>
  <c r="B29" i="1" s="1"/>
  <c r="B30" i="1" s="1"/>
  <c r="B31" i="1" s="1"/>
  <c r="B32" i="1" s="1"/>
  <c r="B33" i="1" s="1"/>
  <c r="B34" i="1" s="1"/>
  <c r="B35" i="1" s="1"/>
  <c r="B36" i="1" s="1"/>
  <c r="B37" i="1"/>
  <c r="B38" i="1" s="1"/>
  <c r="B39" i="1" s="1"/>
  <c r="B40" i="1" s="1"/>
  <c r="B41" i="1" s="1"/>
  <c r="B42" i="1" s="1"/>
  <c r="B43" i="1" s="1"/>
  <c r="B44" i="1" s="1"/>
  <c r="B45" i="1" s="1"/>
  <c r="B46" i="1" s="1"/>
  <c r="B47" i="1" s="1"/>
  <c r="B48" i="1"/>
  <c r="B49" i="1"/>
  <c r="B50" i="1" s="1"/>
  <c r="B51" i="1" s="1"/>
  <c r="B52" i="1" s="1"/>
  <c r="B53" i="1" s="1"/>
  <c r="B54" i="1" s="1"/>
  <c r="B55" i="1" s="1"/>
  <c r="B56" i="1" s="1"/>
  <c r="B57" i="1" s="1"/>
  <c r="B58" i="1" s="1"/>
  <c r="B59" i="1" s="1"/>
  <c r="B60" i="1" s="1"/>
  <c r="B61" i="1" s="1"/>
  <c r="B62" i="1" s="1"/>
  <c r="B63" i="1" s="1"/>
  <c r="B64" i="1"/>
  <c r="B65" i="1"/>
  <c r="B66" i="1" s="1"/>
  <c r="B67" i="1" s="1"/>
  <c r="B68" i="1" s="1"/>
  <c r="B69" i="1" s="1"/>
  <c r="B70" i="1" s="1"/>
  <c r="B71" i="1" s="1"/>
  <c r="B72" i="1" s="1"/>
  <c r="B73" i="1" s="1"/>
  <c r="B74" i="1" s="1"/>
  <c r="B75" i="1" s="1"/>
  <c r="B76" i="1" s="1"/>
  <c r="B77" i="1"/>
  <c r="B78" i="1" s="1"/>
  <c r="B79" i="1" s="1"/>
  <c r="B80" i="1" s="1"/>
  <c r="B81" i="1" s="1"/>
  <c r="B82" i="1" s="1"/>
  <c r="B83" i="1" s="1"/>
  <c r="B84" i="1" s="1"/>
  <c r="B85" i="1" s="1"/>
  <c r="B86" i="1" s="1"/>
  <c r="B87" i="1" s="1"/>
  <c r="B88" i="1" s="1"/>
  <c r="B89" i="1" s="1"/>
  <c r="B90" i="1"/>
  <c r="B91" i="1" s="1"/>
  <c r="B92" i="1" s="1"/>
  <c r="B93" i="1" s="1"/>
  <c r="B94" i="1" s="1"/>
  <c r="B95" i="1" s="1"/>
  <c r="B96" i="1" s="1"/>
  <c r="B97" i="1" s="1"/>
  <c r="B98" i="1" s="1"/>
  <c r="B99" i="1" s="1"/>
  <c r="B100" i="1" s="1"/>
  <c r="B101" i="1" s="1"/>
  <c r="B102" i="1" s="1"/>
  <c r="B103" i="1" s="1"/>
  <c r="B104" i="1" s="1"/>
  <c r="B105" i="1" s="1"/>
  <c r="B106" i="1" s="1"/>
  <c r="B107" i="1" s="1"/>
  <c r="B108" i="1" s="1"/>
  <c r="B109" i="1" s="1"/>
  <c r="B110" i="1"/>
  <c r="B111" i="1" s="1"/>
  <c r="B112" i="1" s="1"/>
  <c r="B113" i="1" s="1"/>
  <c r="B114" i="1" s="1"/>
  <c r="B115" i="1" s="1"/>
  <c r="B116" i="1" s="1"/>
  <c r="B117" i="1" s="1"/>
  <c r="B118" i="1" s="1"/>
  <c r="B119" i="1" s="1"/>
  <c r="B120" i="1" s="1"/>
  <c r="B121" i="1" s="1"/>
  <c r="B122" i="1" s="1"/>
  <c r="B123" i="1" s="1"/>
  <c r="B124" i="1" s="1"/>
  <c r="B7" i="1"/>
  <c r="B17" i="7"/>
  <c r="B18" i="7" s="1"/>
  <c r="B19" i="7" s="1"/>
  <c r="B20" i="7" s="1"/>
  <c r="B21" i="7" s="1"/>
  <c r="B22" i="7" s="1"/>
  <c r="B23" i="7" s="1"/>
  <c r="B24" i="7" s="1"/>
  <c r="B25" i="7" s="1"/>
  <c r="B26" i="7" s="1"/>
  <c r="B27" i="7" s="1"/>
  <c r="B28" i="7" s="1"/>
  <c r="B29" i="7" s="1"/>
  <c r="B30" i="7" s="1"/>
  <c r="B31" i="7" s="1"/>
  <c r="B32" i="7" s="1"/>
  <c r="B33" i="7" s="1"/>
  <c r="B34" i="7" s="1"/>
  <c r="B35" i="7"/>
  <c r="B36" i="7"/>
  <c r="B37" i="7" s="1"/>
  <c r="B38" i="7" s="1"/>
  <c r="B39" i="7" s="1"/>
  <c r="B40" i="7" s="1"/>
  <c r="B41" i="7" s="1"/>
  <c r="B42" i="7" s="1"/>
  <c r="B43" i="7" s="1"/>
  <c r="B44" i="7" s="1"/>
  <c r="B45" i="7" s="1"/>
  <c r="B46" i="7" s="1"/>
  <c r="B47" i="7" s="1"/>
  <c r="B48" i="7" s="1"/>
  <c r="B49" i="7" s="1"/>
  <c r="B50" i="7" s="1"/>
  <c r="B51" i="7" s="1"/>
  <c r="B52" i="7" s="1"/>
  <c r="B53" i="7" s="1"/>
  <c r="B54" i="7" s="1"/>
  <c r="B55" i="7"/>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c r="B82" i="7" s="1"/>
  <c r="B83" i="7" s="1"/>
  <c r="B84" i="7" s="1"/>
  <c r="B85" i="7" s="1"/>
  <c r="B86" i="7" s="1"/>
  <c r="B87" i="7"/>
  <c r="B88" i="7" s="1"/>
  <c r="B89" i="7" s="1"/>
  <c r="B90" i="7" s="1"/>
  <c r="B91" i="7" s="1"/>
  <c r="B92" i="7" s="1"/>
  <c r="B93" i="7" s="1"/>
  <c r="B94" i="7" s="1"/>
  <c r="B95" i="7" s="1"/>
  <c r="B96" i="7" s="1"/>
  <c r="B97" i="7"/>
  <c r="B98" i="7" s="1"/>
  <c r="B99" i="7" s="1"/>
  <c r="B100" i="7" s="1"/>
  <c r="B101" i="7"/>
  <c r="B102" i="7" s="1"/>
  <c r="B103" i="7" s="1"/>
  <c r="B104" i="7" s="1"/>
  <c r="B105" i="7" s="1"/>
  <c r="B106" i="7" s="1"/>
  <c r="B107" i="7" s="1"/>
  <c r="B108" i="7" s="1"/>
  <c r="B109" i="7"/>
  <c r="B110" i="7" s="1"/>
  <c r="B111" i="7" s="1"/>
  <c r="B112" i="7" s="1"/>
  <c r="B113" i="7" s="1"/>
  <c r="B114" i="7" s="1"/>
  <c r="B115" i="7" s="1"/>
  <c r="B116" i="7" s="1"/>
  <c r="B117" i="7" s="1"/>
  <c r="B118" i="7" s="1"/>
  <c r="B119" i="7" s="1"/>
  <c r="B120" i="7" s="1"/>
  <c r="B121" i="7" s="1"/>
  <c r="B122" i="7" s="1"/>
  <c r="B123" i="7" s="1"/>
  <c r="B124" i="7" s="1"/>
  <c r="B125" i="7" s="1"/>
  <c r="B126" i="7" s="1"/>
  <c r="B127" i="7" s="1"/>
  <c r="B128" i="7" s="1"/>
  <c r="B7" i="3" l="1"/>
  <c r="B8" i="3" s="1"/>
  <c r="B9" i="3" s="1"/>
  <c r="B10" i="3" s="1"/>
  <c r="B11" i="3" s="1"/>
  <c r="B12" i="3" s="1"/>
  <c r="B13" i="3" s="1"/>
  <c r="B14" i="3" s="1"/>
  <c r="B15" i="3" s="1"/>
  <c r="B16" i="3" s="1"/>
  <c r="B17" i="3" s="1"/>
  <c r="B18" i="3" s="1"/>
  <c r="B8" i="1"/>
  <c r="B9" i="1" s="1"/>
  <c r="B10" i="1" s="1"/>
  <c r="B11" i="1" s="1"/>
  <c r="B12" i="1" s="1"/>
  <c r="B13" i="1" s="1"/>
  <c r="B14" i="1" s="1"/>
  <c r="B15" i="1" s="1"/>
  <c r="B16" i="1" s="1"/>
  <c r="B17" i="1" s="1"/>
  <c r="B18" i="1" s="1"/>
  <c r="B19" i="1" s="1"/>
  <c r="B20" i="1" s="1"/>
  <c r="B21" i="1" s="1"/>
  <c r="B22" i="1" s="1"/>
  <c r="B23" i="1" s="1"/>
  <c r="B24" i="1" s="1"/>
  <c r="B7" i="7" l="1"/>
  <c r="B8" i="7" s="1"/>
  <c r="B9" i="7" s="1"/>
  <c r="B10" i="7" s="1"/>
  <c r="B11" i="7" s="1"/>
  <c r="B12" i="7" s="1"/>
  <c r="B13" i="7" s="1"/>
  <c r="B14" i="7" s="1"/>
  <c r="B15" i="7" s="1"/>
  <c r="B16" i="7" s="1"/>
  <c r="G4" i="7" l="1"/>
  <c r="G3" i="7"/>
  <c r="G2" i="7"/>
  <c r="G1" i="7" l="1"/>
  <c r="H2" i="7" s="1"/>
  <c r="H4" i="7" l="1"/>
  <c r="H3" i="7"/>
  <c r="H1" i="7"/>
  <c r="G4" i="3" l="1"/>
  <c r="G3" i="3"/>
  <c r="G2" i="3"/>
  <c r="G4" i="1"/>
  <c r="G3" i="1"/>
  <c r="G2" i="1"/>
  <c r="G1" i="1" l="1"/>
  <c r="H3" i="1" s="1"/>
  <c r="G1" i="3"/>
  <c r="H1" i="3" s="1"/>
  <c r="H4" i="1" l="1"/>
  <c r="H2" i="1"/>
  <c r="H1" i="1"/>
  <c r="H4" i="3"/>
  <c r="H3" i="3"/>
  <c r="H2" i="3"/>
</calcChain>
</file>

<file path=xl/sharedStrings.xml><?xml version="1.0" encoding="utf-8"?>
<sst xmlns="http://schemas.openxmlformats.org/spreadsheetml/2006/main" count="1964" uniqueCount="712">
  <si>
    <t>データエンジニアリング力</t>
    <rPh sb="11" eb="12">
      <t>リョク</t>
    </rPh>
    <phoneticPr fontId="3"/>
  </si>
  <si>
    <t>★★</t>
    <phoneticPr fontId="3"/>
  </si>
  <si>
    <t>環境構築</t>
  </si>
  <si>
    <t>★</t>
  </si>
  <si>
    <t>システム運用</t>
    <rPh sb="4" eb="6">
      <t>ウンヨウ</t>
    </rPh>
    <phoneticPr fontId="3"/>
  </si>
  <si>
    <t>システム企画</t>
    <rPh sb="4" eb="6">
      <t>キカク</t>
    </rPh>
    <phoneticPr fontId="3"/>
  </si>
  <si>
    <t>データベースから何らかのデータ抽出方法を活用し、小規模なExcelのデータセット作成ができる</t>
    <rPh sb="8" eb="9">
      <t>ナンラカノ</t>
    </rPh>
    <rPh sb="15" eb="19">
      <t>チュウシュツホウホウ</t>
    </rPh>
    <rPh sb="20" eb="22">
      <t>カツヨウ</t>
    </rPh>
    <rPh sb="24" eb="27">
      <t>ショウキボ</t>
    </rPh>
    <rPh sb="40" eb="42">
      <t>サクセイ</t>
    </rPh>
    <phoneticPr fontId="3"/>
  </si>
  <si>
    <t>オープンデータ活用目的でExcelを使った分析システムの要件定義が行える</t>
    <rPh sb="7" eb="9">
      <t>カツヨウ</t>
    </rPh>
    <rPh sb="9" eb="11">
      <t>モクテキ</t>
    </rPh>
    <rPh sb="18" eb="19">
      <t>ツカ</t>
    </rPh>
    <rPh sb="21" eb="23">
      <t>ブンセキ</t>
    </rPh>
    <rPh sb="30" eb="32">
      <t>テイギ</t>
    </rPh>
    <rPh sb="33" eb="34">
      <t>オコナエル</t>
    </rPh>
    <phoneticPr fontId="3"/>
  </si>
  <si>
    <t>★★</t>
  </si>
  <si>
    <t>数千万レコードのデータを保持するシステムにおいてデータの重要性や分析要件に則したシステム構築、初期データ投入方法、システム運用の要件定義が行える</t>
    <rPh sb="0" eb="3">
      <t>スウセンマン</t>
    </rPh>
    <rPh sb="28" eb="31">
      <t>ジュウヨウセイ</t>
    </rPh>
    <rPh sb="32" eb="34">
      <t>ブンセキ</t>
    </rPh>
    <rPh sb="34" eb="36">
      <t>ヨウケン</t>
    </rPh>
    <rPh sb="37" eb="38">
      <t>ソクシタ</t>
    </rPh>
    <rPh sb="61" eb="63">
      <t>ウンヨウ</t>
    </rPh>
    <rPh sb="64" eb="66">
      <t>ヨウケn</t>
    </rPh>
    <rPh sb="66" eb="68">
      <t>テイギ</t>
    </rPh>
    <rPh sb="69" eb="70">
      <t>オコナエル</t>
    </rPh>
    <phoneticPr fontId="3"/>
  </si>
  <si>
    <t>数千万レコードのデータを保持するシステムのキャパシティ要件（データ容量）と必要処理性能（スループット）を定義できる</t>
    <rPh sb="52" eb="54">
      <t>テイギガ</t>
    </rPh>
    <phoneticPr fontId="3"/>
  </si>
  <si>
    <t>HTTPを活用したオープンAPIと分析システムのサーバー環境及びデータベースの連携設計ができる</t>
    <rPh sb="28" eb="30">
      <t>カンキョウ</t>
    </rPh>
    <rPh sb="30" eb="31">
      <t>オヨ</t>
    </rPh>
    <phoneticPr fontId="3"/>
  </si>
  <si>
    <t>ソフトウェア開発プロジェクトの管理方法、設計、テスト方法を理解した上で、データ管理・分析システムを要求定義することができる</t>
    <rPh sb="49" eb="53">
      <t>ヨウキュウテイギ</t>
    </rPh>
    <phoneticPr fontId="3"/>
  </si>
  <si>
    <t>★★★</t>
  </si>
  <si>
    <t>扱うデータのデータ規模や機密性、分析要件を理解した上で、オンプレミスで構築するか、クラウド上で構築するかの要件を整理できる</t>
    <rPh sb="0" eb="1">
      <t>アツカ</t>
    </rPh>
    <rPh sb="9" eb="11">
      <t>キボ</t>
    </rPh>
    <rPh sb="12" eb="14">
      <t>キミツ</t>
    </rPh>
    <rPh sb="14" eb="15">
      <t>セイ</t>
    </rPh>
    <rPh sb="16" eb="18">
      <t>ブンセキ</t>
    </rPh>
    <rPh sb="18" eb="20">
      <t>ヨウケン</t>
    </rPh>
    <rPh sb="21" eb="23">
      <t>リカイ</t>
    </rPh>
    <rPh sb="25" eb="26">
      <t>ウエ</t>
    </rPh>
    <rPh sb="35" eb="37">
      <t>コウチク</t>
    </rPh>
    <rPh sb="45" eb="46">
      <t>ジョウ</t>
    </rPh>
    <rPh sb="47" eb="49">
      <t>コウチクスルカ</t>
    </rPh>
    <rPh sb="53" eb="55">
      <t>ヨウケn</t>
    </rPh>
    <rPh sb="56" eb="58">
      <t>セイリ</t>
    </rPh>
    <phoneticPr fontId="3"/>
  </si>
  <si>
    <t>サービス上のそれぞれの機能がどのデータに関連があるか把握し、分析機能追加やシステム変更の要件を整理できる</t>
    <rPh sb="44" eb="46">
      <t>ヨウケンヲ</t>
    </rPh>
    <rPh sb="47" eb="49">
      <t>セイリ</t>
    </rPh>
    <phoneticPr fontId="3"/>
  </si>
  <si>
    <t>KVS、カラム指向、ドキュメント指向などデータ構造の異なる複数のシステムからデータ取得と分析環境への連携が設計できる</t>
    <rPh sb="7" eb="9">
      <t>シコウ</t>
    </rPh>
    <rPh sb="16" eb="18">
      <t>シコウ</t>
    </rPh>
    <rPh sb="23" eb="25">
      <t>コウゾウ</t>
    </rPh>
    <rPh sb="26" eb="27">
      <t>コト</t>
    </rPh>
    <rPh sb="29" eb="31">
      <t>フクスウ</t>
    </rPh>
    <rPh sb="41" eb="43">
      <t>シュトク</t>
    </rPh>
    <rPh sb="44" eb="46">
      <t>ブンセキ</t>
    </rPh>
    <rPh sb="46" eb="48">
      <t>カンキョウ</t>
    </rPh>
    <rPh sb="50" eb="52">
      <t>レンケイ</t>
    </rPh>
    <rPh sb="53" eb="55">
      <t>セッケイ</t>
    </rPh>
    <phoneticPr fontId="3"/>
  </si>
  <si>
    <t>データ構造</t>
  </si>
  <si>
    <t>基礎知識</t>
    <rPh sb="0" eb="2">
      <t>キソ</t>
    </rPh>
    <rPh sb="2" eb="4">
      <t>チシキ</t>
    </rPh>
    <phoneticPr fontId="3"/>
  </si>
  <si>
    <t>要件定義</t>
    <rPh sb="0" eb="2">
      <t>ヨウケン</t>
    </rPh>
    <rPh sb="2" eb="4">
      <t>テイギ</t>
    </rPh>
    <phoneticPr fontId="3"/>
  </si>
  <si>
    <t>業務で使用するシステムのデータのライフサイクル（いつ、どんなデータが発生し、いつまで保持されているのかなど）を把握して、論理モデルを作成できる</t>
    <rPh sb="66" eb="68">
      <t>サクセイ</t>
    </rPh>
    <phoneticPr fontId="3"/>
  </si>
  <si>
    <t>正規化手法（第一正規化～第三正規化）を用いてテーブルを正規化できる</t>
    <rPh sb="0" eb="3">
      <t>セイキカ</t>
    </rPh>
    <rPh sb="3" eb="5">
      <t>シュホウ</t>
    </rPh>
    <rPh sb="6" eb="8">
      <t>ダイイチ</t>
    </rPh>
    <rPh sb="8" eb="11">
      <t>セイキカ</t>
    </rPh>
    <rPh sb="12" eb="13">
      <t>ダイ</t>
    </rPh>
    <rPh sb="13" eb="14">
      <t>サン</t>
    </rPh>
    <rPh sb="14" eb="17">
      <t>セイキカ</t>
    </rPh>
    <rPh sb="19" eb="20">
      <t>モチ</t>
    </rPh>
    <rPh sb="27" eb="30">
      <t>セイキカ</t>
    </rPh>
    <phoneticPr fontId="3"/>
  </si>
  <si>
    <t>データ保持ルール（データアクセス、性能、保持期間、セキュリティなど）に基づき、データベース・DWHの運用ルールを定義できる</t>
    <rPh sb="50" eb="52">
      <t>ウンヨウ</t>
    </rPh>
    <rPh sb="56" eb="58">
      <t>テイギ</t>
    </rPh>
    <phoneticPr fontId="3"/>
  </si>
  <si>
    <t>ビジネスプロセスを理解・整理して、データフロー図、論理データモデル、ER図、テーブル定義書を作成できる</t>
    <rPh sb="23" eb="24">
      <t>ズ</t>
    </rPh>
    <rPh sb="36" eb="37">
      <t>ズ</t>
    </rPh>
    <rPh sb="42" eb="44">
      <t>テイギ</t>
    </rPh>
    <rPh sb="44" eb="45">
      <t>ショ</t>
    </rPh>
    <phoneticPr fontId="3"/>
  </si>
  <si>
    <t>業務特性や基幹システムの特徴を元に、検索で頻繁に使用するデータのキー（顧客IDなど）を想定し、インデックスを作成・設定できる</t>
    <rPh sb="0" eb="2">
      <t>ギョウム</t>
    </rPh>
    <rPh sb="2" eb="4">
      <t>トクセイ</t>
    </rPh>
    <rPh sb="5" eb="7">
      <t>キカン</t>
    </rPh>
    <rPh sb="12" eb="14">
      <t>トクチョウ</t>
    </rPh>
    <rPh sb="18" eb="20">
      <t>ケンサク</t>
    </rPh>
    <rPh sb="21" eb="23">
      <t>ヒンパン</t>
    </rPh>
    <rPh sb="24" eb="26">
      <t>シヨウ</t>
    </rPh>
    <rPh sb="35" eb="37">
      <t>コキャク</t>
    </rPh>
    <rPh sb="43" eb="45">
      <t>ソウテイ</t>
    </rPh>
    <rPh sb="57" eb="59">
      <t>セッテイ</t>
    </rPh>
    <phoneticPr fontId="3"/>
  </si>
  <si>
    <t>データ集計を高速化またはSQLを単純化するため、スタースキーマ、スノーフレークスキーマなどを用いたデータモデルを設計できる</t>
    <rPh sb="3" eb="5">
      <t>シュウケイ</t>
    </rPh>
    <rPh sb="8" eb="9">
      <t>カ</t>
    </rPh>
    <rPh sb="16" eb="19">
      <t>タンジュンカ</t>
    </rPh>
    <rPh sb="46" eb="47">
      <t>モチ</t>
    </rPh>
    <rPh sb="56" eb="58">
      <t>セッケイ</t>
    </rPh>
    <phoneticPr fontId="3"/>
  </si>
  <si>
    <t>テーブル設計</t>
    <rPh sb="4" eb="6">
      <t>セッケイ</t>
    </rPh>
    <phoneticPr fontId="3"/>
  </si>
  <si>
    <t>稼働中の複数のシステム間で発生するデータ項目の差異を、変換テーブルを活用して、埋めることができる</t>
    <rPh sb="0" eb="3">
      <t>カドウチュウ</t>
    </rPh>
    <rPh sb="4" eb="6">
      <t>フクスウ</t>
    </rPh>
    <rPh sb="27" eb="29">
      <t>ヘンカン</t>
    </rPh>
    <rPh sb="34" eb="36">
      <t>カツヨウ</t>
    </rPh>
    <rPh sb="39" eb="40">
      <t>ウ</t>
    </rPh>
    <phoneticPr fontId="3"/>
  </si>
  <si>
    <t>非正規化テーブルや一時テーブルなどを作成し、アプリケーションの処理速度を高速化できる</t>
    <rPh sb="9" eb="11">
      <t>イチジ</t>
    </rPh>
    <phoneticPr fontId="3"/>
  </si>
  <si>
    <t>対象プラットフォームが提供する機能（SDKやAPIなど）の概要を説明できる</t>
    <rPh sb="0" eb="2">
      <t>タイショウ</t>
    </rPh>
    <rPh sb="29" eb="31">
      <t>ガイヨウ</t>
    </rPh>
    <rPh sb="32" eb="34">
      <t>セツメイ</t>
    </rPh>
    <phoneticPr fontId="3"/>
  </si>
  <si>
    <t>通信技術</t>
  </si>
  <si>
    <t>対象プラットフォームに用意された機能（HTTP、FTP、SSHなど）を用い、データを収集先に格納するための機能を実装できる</t>
    <rPh sb="0" eb="2">
      <t>タイショウ</t>
    </rPh>
    <rPh sb="35" eb="36">
      <t>モチ</t>
    </rPh>
    <rPh sb="46" eb="48">
      <t>カクノウ</t>
    </rPh>
    <phoneticPr fontId="3"/>
  </si>
  <si>
    <t>データ統合</t>
  </si>
  <si>
    <t>同種のデータを統合するシステムを設計できる</t>
    <rPh sb="0" eb="2">
      <t>ドウシュ</t>
    </rPh>
    <phoneticPr fontId="3"/>
  </si>
  <si>
    <t>クライアント技術</t>
  </si>
  <si>
    <t>目的に適したログ取得項目を、対象プラットフォーム（iOS、Android、HEMSなど）で取得可能なデータを用いて設計できる</t>
    <rPh sb="0" eb="2">
      <t>モクテキ</t>
    </rPh>
    <rPh sb="3" eb="4">
      <t>テキ</t>
    </rPh>
    <rPh sb="8" eb="12">
      <t>シュトクコウモク</t>
    </rPh>
    <rPh sb="14" eb="16">
      <t>タイショウ</t>
    </rPh>
    <rPh sb="45" eb="49">
      <t>シュトクカノウ</t>
    </rPh>
    <rPh sb="54" eb="55">
      <t>モチ</t>
    </rPh>
    <rPh sb="57" eb="59">
      <t>セッケイ</t>
    </rPh>
    <phoneticPr fontId="3"/>
  </si>
  <si>
    <t>対象プラットフォームにおけるバッテリー消費や通信速度などを含めたシステム要件を作成できる</t>
    <rPh sb="39" eb="41">
      <t>サクセイ</t>
    </rPh>
    <phoneticPr fontId="3"/>
  </si>
  <si>
    <t>異種フォーマットが混在するデータを統合するシステムを設計できる</t>
    <rPh sb="0" eb="2">
      <t>イシュ</t>
    </rPh>
    <rPh sb="9" eb="11">
      <t>コンザイ</t>
    </rPh>
    <rPh sb="17" eb="19">
      <t>トウゴウ</t>
    </rPh>
    <rPh sb="26" eb="28">
      <t>セッケイ</t>
    </rPh>
    <phoneticPr fontId="3"/>
  </si>
  <si>
    <t>データ通信において、機能・性能問題に対し根本原因を特定できるだけでなく、必要に応じて新規技術の適用を検討できる</t>
    <rPh sb="36" eb="38">
      <t>ヒツヨウ</t>
    </rPh>
    <rPh sb="39" eb="40">
      <t>オウ</t>
    </rPh>
    <rPh sb="42" eb="44">
      <t>シンキ</t>
    </rPh>
    <rPh sb="44" eb="46">
      <t>サイシンギジュツ</t>
    </rPh>
    <rPh sb="47" eb="49">
      <t>テキヨウ</t>
    </rPh>
    <rPh sb="50" eb="52">
      <t>ケントウ</t>
    </rPh>
    <phoneticPr fontId="3"/>
  </si>
  <si>
    <t>システム分析・業務分析を元に、必要なデータフロー管理やジョブ管理ツールを選定・評価できる</t>
    <rPh sb="24" eb="26">
      <t>カンリ</t>
    </rPh>
    <rPh sb="30" eb="32">
      <t>カンリ</t>
    </rPh>
    <phoneticPr fontId="3"/>
  </si>
  <si>
    <t>データ蓄積</t>
    <rPh sb="3" eb="5">
      <t>チクセキ</t>
    </rPh>
    <phoneticPr fontId="3"/>
  </si>
  <si>
    <t>DWHアプライアンス（Oracle Exadata、IBM Pure Data/Netezza、Teradataなど）に接続し、複数テーブルを結合したデータを抽出できる</t>
    <rPh sb="60" eb="62">
      <t>セツゾク</t>
    </rPh>
    <rPh sb="64" eb="66">
      <t>フクスウ</t>
    </rPh>
    <rPh sb="71" eb="73">
      <t>ケツゴウ</t>
    </rPh>
    <rPh sb="79" eb="81">
      <t>チュウシュツ</t>
    </rPh>
    <phoneticPr fontId="3"/>
  </si>
  <si>
    <t>分散技術</t>
    <rPh sb="0" eb="2">
      <t>ブンサン</t>
    </rPh>
    <rPh sb="2" eb="4">
      <t>ギジュツ</t>
    </rPh>
    <phoneticPr fontId="3"/>
  </si>
  <si>
    <t>NoSQLデータストア（HBase、Cassandra、Amazon DynamoDB、Cｌoudant、Azure DocumentDBなど）にAPIを介してアクセスし、新規データを登録できる</t>
    <rPh sb="77" eb="78">
      <t>カイ</t>
    </rPh>
    <rPh sb="86" eb="88">
      <t>シンキ</t>
    </rPh>
    <rPh sb="92" eb="94">
      <t>トウロク</t>
    </rPh>
    <phoneticPr fontId="3"/>
  </si>
  <si>
    <t>Hadoopに対応可能なインターフェース（MapReduce、Pig、Hiveなど）を用いてHadoop上の大量データから条件に合致するデータを抽出できる</t>
    <rPh sb="7" eb="9">
      <t>タイオウ</t>
    </rPh>
    <rPh sb="9" eb="11">
      <t>カノウ</t>
    </rPh>
    <rPh sb="43" eb="44">
      <t>モチ</t>
    </rPh>
    <rPh sb="52" eb="53">
      <t>ジョウ</t>
    </rPh>
    <rPh sb="54" eb="56">
      <t>タイリョウ</t>
    </rPh>
    <rPh sb="61" eb="63">
      <t>ジョウケン</t>
    </rPh>
    <rPh sb="64" eb="66">
      <t>ガッチ</t>
    </rPh>
    <rPh sb="72" eb="74">
      <t>チュウシュツ</t>
    </rPh>
    <phoneticPr fontId="3"/>
  </si>
  <si>
    <t>クラウド上のストレージサービス（Amazon S3、Google Cloud Storage、Softlayer Obect Storageなど）に接続しデータを格納できる</t>
    <rPh sb="4" eb="5">
      <t>ジョウ</t>
    </rPh>
    <rPh sb="74" eb="76">
      <t>セツゾク</t>
    </rPh>
    <rPh sb="81" eb="83">
      <t>カクノウ</t>
    </rPh>
    <phoneticPr fontId="3"/>
  </si>
  <si>
    <t>Hadoopの得意な点、苦手な点を理解し、Hadoopにて管理すべきデータを選定できる</t>
    <rPh sb="7" eb="9">
      <t>トクイ</t>
    </rPh>
    <rPh sb="10" eb="11">
      <t>テン</t>
    </rPh>
    <rPh sb="12" eb="14">
      <t>ニガテ</t>
    </rPh>
    <rPh sb="15" eb="16">
      <t>テン</t>
    </rPh>
    <rPh sb="17" eb="19">
      <t>リカイ</t>
    </rPh>
    <rPh sb="29" eb="31">
      <t>カンリ</t>
    </rPh>
    <rPh sb="38" eb="40">
      <t>センテイ</t>
    </rPh>
    <phoneticPr fontId="3"/>
  </si>
  <si>
    <t>DWHアプライアンス（Oracle Exadata、IBM Pure Data/Netezza、Teradataなど）の機能と特徴を理解し、適切な管理対象データを選定できる</t>
    <rPh sb="70" eb="72">
      <t>テキセツ</t>
    </rPh>
    <rPh sb="73" eb="75">
      <t>カンリ</t>
    </rPh>
    <rPh sb="75" eb="77">
      <t>タイショウ</t>
    </rPh>
    <rPh sb="81" eb="83">
      <t>センテイ</t>
    </rPh>
    <phoneticPr fontId="3"/>
  </si>
  <si>
    <t>KVSの特性（集計・ソートが苦手、データの一貫性保証など）を理解し、KVSがデータストア要件を満たすかを判断できる</t>
    <rPh sb="4" eb="6">
      <t>トクセイ</t>
    </rPh>
    <rPh sb="24" eb="26">
      <t>ホショウ</t>
    </rPh>
    <rPh sb="44" eb="46">
      <t>ヨウケン</t>
    </rPh>
    <rPh sb="47" eb="48">
      <t>ミ</t>
    </rPh>
    <rPh sb="52" eb="54">
      <t>ハンダン</t>
    </rPh>
    <phoneticPr fontId="3"/>
  </si>
  <si>
    <t>クラウド上のDWHサービス（Amazon Redshift、Google BigQueryなど）にデータをロードし公開できる</t>
    <rPh sb="4" eb="5">
      <t>ジョウ</t>
    </rPh>
    <rPh sb="57" eb="59">
      <t>コウカイ</t>
    </rPh>
    <phoneticPr fontId="3"/>
  </si>
  <si>
    <t>キャッシュ技術</t>
    <rPh sb="5" eb="7">
      <t>ギジュツ</t>
    </rPh>
    <phoneticPr fontId="3"/>
  </si>
  <si>
    <t>基盤設計において、どこのシステム要素にmemcachedなどのキャッシュ機能を採用すると処理が高速化されるか判断できる</t>
    <rPh sb="0" eb="2">
      <t>キバン</t>
    </rPh>
    <rPh sb="2" eb="4">
      <t>セッケイ</t>
    </rPh>
    <rPh sb="16" eb="18">
      <t>ヨウソ</t>
    </rPh>
    <rPh sb="36" eb="38">
      <t>キノウ</t>
    </rPh>
    <rPh sb="39" eb="41">
      <t>サイヨウ</t>
    </rPh>
    <rPh sb="44" eb="46">
      <t>ショリ</t>
    </rPh>
    <rPh sb="47" eb="49">
      <t>コウソク</t>
    </rPh>
    <rPh sb="49" eb="50">
      <t>カ</t>
    </rPh>
    <rPh sb="54" eb="56">
      <t>ハンダン</t>
    </rPh>
    <phoneticPr fontId="3"/>
  </si>
  <si>
    <t>分散クラスタ構成が構築可能なRDBMS製品（Oracle RAC、IBM Pure Scaleなど）を用いてスケールアウト可能なオンプレミス構成を設計できる</t>
    <rPh sb="0" eb="2">
      <t>ブンサン</t>
    </rPh>
    <rPh sb="6" eb="8">
      <t>コウセイ</t>
    </rPh>
    <rPh sb="9" eb="11">
      <t>コウチク</t>
    </rPh>
    <rPh sb="11" eb="13">
      <t>カノウ</t>
    </rPh>
    <rPh sb="19" eb="21">
      <t>セイヒン</t>
    </rPh>
    <rPh sb="61" eb="63">
      <t>カノウ</t>
    </rPh>
    <rPh sb="70" eb="72">
      <t>コウセイ</t>
    </rPh>
    <phoneticPr fontId="3"/>
  </si>
  <si>
    <t>Hadoopの分散アーキテクチャを理解し、大容量データ処理のパフォーマンスチューニングができる</t>
    <rPh sb="7" eb="9">
      <t>ブンサン</t>
    </rPh>
    <rPh sb="17" eb="19">
      <t>リカイ</t>
    </rPh>
    <rPh sb="21" eb="24">
      <t>ダイヨウリョウ</t>
    </rPh>
    <rPh sb="27" eb="29">
      <t>ショリ</t>
    </rPh>
    <phoneticPr fontId="3"/>
  </si>
  <si>
    <t>クラウド上のデータストアサービスが機能面・非機能面で対象業務に合致するかの評価を行い、採用可否を判断できる</t>
    <rPh sb="4" eb="5">
      <t>ジョウ</t>
    </rPh>
    <rPh sb="17" eb="19">
      <t>キノウ</t>
    </rPh>
    <rPh sb="19" eb="20">
      <t>メン</t>
    </rPh>
    <rPh sb="21" eb="22">
      <t>ヒ</t>
    </rPh>
    <rPh sb="22" eb="24">
      <t>キノウ</t>
    </rPh>
    <rPh sb="24" eb="25">
      <t>メン</t>
    </rPh>
    <rPh sb="26" eb="28">
      <t>タイショウ</t>
    </rPh>
    <rPh sb="28" eb="30">
      <t>ギョウム</t>
    </rPh>
    <rPh sb="31" eb="33">
      <t>ガッチ</t>
    </rPh>
    <rPh sb="43" eb="45">
      <t>サイヨウ</t>
    </rPh>
    <rPh sb="45" eb="47">
      <t>カヒ</t>
    </rPh>
    <rPh sb="48" eb="50">
      <t>ハンダン</t>
    </rPh>
    <phoneticPr fontId="3"/>
  </si>
  <si>
    <t>リアルタイムデータ分析</t>
    <rPh sb="9" eb="11">
      <t>ブンセキ</t>
    </rPh>
    <phoneticPr fontId="3"/>
  </si>
  <si>
    <t>リアルタイムに入力されるストリームデータから指定条件のイベントを即時に抽出する複合イベント処理（CEP）を実現するサーバー環境・構成を設計できる</t>
    <rPh sb="7" eb="9">
      <t>ニュウリョク</t>
    </rPh>
    <rPh sb="22" eb="24">
      <t>シテイ</t>
    </rPh>
    <rPh sb="24" eb="26">
      <t>ジョウケン</t>
    </rPh>
    <rPh sb="32" eb="34">
      <t>ソクジ</t>
    </rPh>
    <rPh sb="35" eb="37">
      <t>チュウシュツ</t>
    </rPh>
    <rPh sb="45" eb="47">
      <t>ショリ</t>
    </rPh>
    <rPh sb="53" eb="55">
      <t>ジツゲン</t>
    </rPh>
    <rPh sb="61" eb="63">
      <t>カンキョウ</t>
    </rPh>
    <rPh sb="64" eb="66">
      <t>コウセイ</t>
    </rPh>
    <rPh sb="67" eb="69">
      <t>セッケイ</t>
    </rPh>
    <phoneticPr fontId="3"/>
  </si>
  <si>
    <t>リアルタイムに連続して入力されるストリームデータの加工・集計処理を行うにあたり、Storm等のリアルタイム分散フレームワーク適用の有効性を判断できる</t>
    <rPh sb="25" eb="27">
      <t>カコウ</t>
    </rPh>
    <rPh sb="28" eb="30">
      <t>シュウケイ</t>
    </rPh>
    <rPh sb="30" eb="32">
      <t>ショリ</t>
    </rPh>
    <rPh sb="33" eb="34">
      <t>オコナ</t>
    </rPh>
    <rPh sb="45" eb="46">
      <t>ナド</t>
    </rPh>
    <rPh sb="53" eb="55">
      <t>ブンサン</t>
    </rPh>
    <rPh sb="62" eb="64">
      <t>テキヨウ</t>
    </rPh>
    <rPh sb="65" eb="68">
      <t>ユウコウセイ</t>
    </rPh>
    <rPh sb="69" eb="71">
      <t>ハンダン</t>
    </rPh>
    <phoneticPr fontId="3"/>
  </si>
  <si>
    <t>分散処理のフレームワーク（Spark、Tezなど）を用いてアプリケーションの計算処理を複数サーバーに分散させる並列処理システムを設計できる</t>
    <rPh sb="0" eb="2">
      <t>ブンサン</t>
    </rPh>
    <rPh sb="2" eb="4">
      <t>ショリ</t>
    </rPh>
    <rPh sb="26" eb="27">
      <t>モチ</t>
    </rPh>
    <rPh sb="38" eb="40">
      <t>ケイサン</t>
    </rPh>
    <rPh sb="40" eb="42">
      <t>ショリ</t>
    </rPh>
    <rPh sb="43" eb="45">
      <t>フクスウ</t>
    </rPh>
    <rPh sb="50" eb="52">
      <t>ブンサン</t>
    </rPh>
    <rPh sb="55" eb="57">
      <t>ヘイレツ</t>
    </rPh>
    <rPh sb="57" eb="59">
      <t>ショリ</t>
    </rPh>
    <rPh sb="64" eb="66">
      <t>セッケイ</t>
    </rPh>
    <phoneticPr fontId="3"/>
  </si>
  <si>
    <t>新規技術</t>
    <rPh sb="0" eb="2">
      <t>シンキ</t>
    </rPh>
    <rPh sb="2" eb="4">
      <t>ギジュツ</t>
    </rPh>
    <phoneticPr fontId="3"/>
  </si>
  <si>
    <t>データストアの技術動向に注目し、リレーショナルDBだけでなく、グラフDB・時系列DBなどの新規技術の検証・評価ができる</t>
    <rPh sb="7" eb="9">
      <t>ギジュツ</t>
    </rPh>
    <rPh sb="9" eb="11">
      <t>ドウコウ</t>
    </rPh>
    <rPh sb="12" eb="14">
      <t>チュウモク</t>
    </rPh>
    <rPh sb="37" eb="40">
      <t>ジケイレツ</t>
    </rPh>
    <rPh sb="45" eb="47">
      <t>シンキ</t>
    </rPh>
    <rPh sb="47" eb="49">
      <t>ギジュツ</t>
    </rPh>
    <rPh sb="50" eb="52">
      <t>ケンショウ</t>
    </rPh>
    <rPh sb="53" eb="55">
      <t>ヒョウカ</t>
    </rPh>
    <phoneticPr fontId="3"/>
  </si>
  <si>
    <t>ソート処理</t>
    <rPh sb="3" eb="5">
      <t>ショリ</t>
    </rPh>
    <phoneticPr fontId="3"/>
  </si>
  <si>
    <t>結合処理</t>
    <rPh sb="0" eb="2">
      <t>ケツゴウ</t>
    </rPh>
    <rPh sb="2" eb="4">
      <t>ショリ</t>
    </rPh>
    <phoneticPr fontId="3"/>
  </si>
  <si>
    <t>数十万レコードのデータに対して、単一条件による内部結合、外部結合、自己結合ができる。また、UNION処理ができる</t>
    <rPh sb="16" eb="18">
      <t>タンイツ</t>
    </rPh>
    <rPh sb="18" eb="20">
      <t>ジョウケン</t>
    </rPh>
    <rPh sb="50" eb="52">
      <t>ショリ</t>
    </rPh>
    <phoneticPr fontId="3"/>
  </si>
  <si>
    <t>クレンジング処理</t>
    <rPh sb="6" eb="8">
      <t>ショリ</t>
    </rPh>
    <phoneticPr fontId="3"/>
  </si>
  <si>
    <t>数十万レコードのデータに対して、NULL値や想定外・範囲外のデータを持つレコードを取り除く、または既定値に変換できる</t>
    <rPh sb="12" eb="13">
      <t>タイシテ、</t>
    </rPh>
    <rPh sb="22" eb="24">
      <t>ソウテイ</t>
    </rPh>
    <rPh sb="24" eb="25">
      <t>ガイ</t>
    </rPh>
    <rPh sb="26" eb="28">
      <t>ハンイ</t>
    </rPh>
    <rPh sb="28" eb="29">
      <t>ガイ</t>
    </rPh>
    <rPh sb="34" eb="35">
      <t>モ</t>
    </rPh>
    <phoneticPr fontId="3"/>
  </si>
  <si>
    <t>数十万レコードのデータに対して、規定されたリストと照合して変換する、都道府県名からジオコードに変換するなど、ある値を規定の別の値で表現できる</t>
    <rPh sb="58" eb="60">
      <t>キテイ</t>
    </rPh>
    <rPh sb="63" eb="64">
      <t>アタイ</t>
    </rPh>
    <phoneticPr fontId="3"/>
  </si>
  <si>
    <t>サンプリング処理</t>
    <rPh sb="6" eb="8">
      <t>ショリ</t>
    </rPh>
    <phoneticPr fontId="3"/>
  </si>
  <si>
    <t>数十万レコードのデータに対して、ランダムまたは一定間隔にデータを抽出できる</t>
    <rPh sb="12" eb="13">
      <t>タイシテ、</t>
    </rPh>
    <rPh sb="23" eb="25">
      <t>イッテイ</t>
    </rPh>
    <rPh sb="25" eb="27">
      <t>カンカク</t>
    </rPh>
    <phoneticPr fontId="3"/>
  </si>
  <si>
    <t>集計処理</t>
    <rPh sb="0" eb="2">
      <t>シュウケイ</t>
    </rPh>
    <rPh sb="2" eb="4">
      <t>ショリ</t>
    </rPh>
    <phoneticPr fontId="3"/>
  </si>
  <si>
    <t>フィルタリング処理</t>
    <rPh sb="7" eb="9">
      <t>ショリ</t>
    </rPh>
    <phoneticPr fontId="3"/>
  </si>
  <si>
    <t>変換・演算処理</t>
    <rPh sb="0" eb="2">
      <t>ヘンカn</t>
    </rPh>
    <rPh sb="5" eb="7">
      <t>ショリ</t>
    </rPh>
    <phoneticPr fontId="3"/>
  </si>
  <si>
    <t>正規表現を活用して条件に合致するデータを抽出できる
（メールアドレスの書式を満たしているか判定をするなど）</t>
    <rPh sb="0" eb="2">
      <t>セイキ</t>
    </rPh>
    <rPh sb="2" eb="4">
      <t>ヒョウゲン</t>
    </rPh>
    <rPh sb="5" eb="7">
      <t>カツヨウ</t>
    </rPh>
    <rPh sb="9" eb="11">
      <t>ジョウケン</t>
    </rPh>
    <rPh sb="12" eb="14">
      <t>ガッチ</t>
    </rPh>
    <rPh sb="20" eb="22">
      <t>チュウシュツ</t>
    </rPh>
    <phoneticPr fontId="3"/>
  </si>
  <si>
    <t>フラットファイルやバイナリファイルに対するデータロードの前処理（クレンジング操作、禁則処理やバイナリ処理）ができる</t>
    <rPh sb="18" eb="19">
      <t>タイ</t>
    </rPh>
    <rPh sb="28" eb="31">
      <t>マエショリ</t>
    </rPh>
    <rPh sb="38" eb="40">
      <t>ソウサ</t>
    </rPh>
    <rPh sb="41" eb="43">
      <t>キンソク</t>
    </rPh>
    <rPh sb="43" eb="45">
      <t>ショリ</t>
    </rPh>
    <rPh sb="50" eb="52">
      <t>ショリ</t>
    </rPh>
    <phoneticPr fontId="3"/>
  </si>
  <si>
    <t>線形補間など、複数のレコードを考慮したクレンジング処理ができる</t>
    <rPh sb="7" eb="9">
      <t>フクスウ</t>
    </rPh>
    <rPh sb="15" eb="17">
      <t>コウリョ</t>
    </rPh>
    <rPh sb="25" eb="27">
      <t>ショリ</t>
    </rPh>
    <phoneticPr fontId="3"/>
  </si>
  <si>
    <t>データ定義や実際の観測データの状況をもとに、名寄せ処理を設計・実装できる</t>
    <rPh sb="3" eb="5">
      <t>テイギ</t>
    </rPh>
    <rPh sb="6" eb="8">
      <t>ジッサイ</t>
    </rPh>
    <rPh sb="9" eb="11">
      <t>カンソク</t>
    </rPh>
    <rPh sb="15" eb="17">
      <t>ジョウキョウ</t>
    </rPh>
    <rPh sb="22" eb="24">
      <t>ナヨ</t>
    </rPh>
    <rPh sb="25" eb="27">
      <t>ショリ</t>
    </rPh>
    <rPh sb="28" eb="30">
      <t>セッケイ</t>
    </rPh>
    <rPh sb="31" eb="33">
      <t>ジッソウ</t>
    </rPh>
    <phoneticPr fontId="3"/>
  </si>
  <si>
    <t>FTPサーバー、ファイル共有サーバーから必要なデータファイルをダウンロードして、Excelなどの表計算ソフトに取り込み活用できる</t>
    <rPh sb="12" eb="14">
      <t>キョウユウ</t>
    </rPh>
    <rPh sb="20" eb="22">
      <t>ヒツヨウ</t>
    </rPh>
    <rPh sb="48" eb="49">
      <t>ヒョウ</t>
    </rPh>
    <rPh sb="49" eb="51">
      <t>ケイサン</t>
    </rPh>
    <rPh sb="55" eb="56">
      <t>ト</t>
    </rPh>
    <rPh sb="57" eb="58">
      <t>コ</t>
    </rPh>
    <rPh sb="59" eb="61">
      <t>カツヨウ</t>
    </rPh>
    <phoneticPr fontId="3"/>
  </si>
  <si>
    <t>BIツール（Tableau、QlikView、PowerBI、Cognos、SASなど）のレポート編集機能を用いて新規レポートを公開できる</t>
    <rPh sb="49" eb="51">
      <t>ヘンシュウ</t>
    </rPh>
    <rPh sb="51" eb="53">
      <t>キノウ</t>
    </rPh>
    <rPh sb="54" eb="55">
      <t>モチ</t>
    </rPh>
    <rPh sb="57" eb="59">
      <t>シンキ</t>
    </rPh>
    <rPh sb="64" eb="66">
      <t>コウカイ</t>
    </rPh>
    <phoneticPr fontId="3"/>
  </si>
  <si>
    <t>BIツールの自由検索機能を活用し、必要なデータを抽出して、グラフを作成できる</t>
    <rPh sb="6" eb="8">
      <t>ジユウ</t>
    </rPh>
    <rPh sb="8" eb="10">
      <t>ケンサク</t>
    </rPh>
    <rPh sb="10" eb="12">
      <t>キノウ</t>
    </rPh>
    <rPh sb="13" eb="15">
      <t>カツヨウ</t>
    </rPh>
    <rPh sb="17" eb="19">
      <t>ヒツヨウ</t>
    </rPh>
    <rPh sb="24" eb="26">
      <t>チュウシュツ</t>
    </rPh>
    <rPh sb="33" eb="35">
      <t>サクセイ</t>
    </rPh>
    <phoneticPr fontId="3"/>
  </si>
  <si>
    <t>データ出力</t>
    <rPh sb="3" eb="5">
      <t>シュツリョク</t>
    </rPh>
    <phoneticPr fontId="3"/>
  </si>
  <si>
    <t>加工・分析処理結果をCSV、XML、Excelなどの指定フォーマット形式に変換してエクスポートできる</t>
    <rPh sb="0" eb="2">
      <t>カコウ</t>
    </rPh>
    <rPh sb="3" eb="5">
      <t>ブンセキ</t>
    </rPh>
    <rPh sb="5" eb="7">
      <t>ショリ</t>
    </rPh>
    <rPh sb="7" eb="9">
      <t>ケッカ</t>
    </rPh>
    <rPh sb="26" eb="28">
      <t>シテイ</t>
    </rPh>
    <rPh sb="34" eb="36">
      <t>ケイシキ</t>
    </rPh>
    <rPh sb="37" eb="39">
      <t>ヘンカン</t>
    </rPh>
    <phoneticPr fontId="3"/>
  </si>
  <si>
    <t>加工・分析処理結果を、接続先DBのテーブル仕様に合わせてレコード挿入できる</t>
    <rPh sb="5" eb="7">
      <t>ショリ</t>
    </rPh>
    <rPh sb="7" eb="9">
      <t>ケッカ</t>
    </rPh>
    <rPh sb="11" eb="13">
      <t>セツゾク</t>
    </rPh>
    <rPh sb="13" eb="14">
      <t>サキ</t>
    </rPh>
    <rPh sb="21" eb="23">
      <t>シヨウ</t>
    </rPh>
    <rPh sb="24" eb="25">
      <t>ア</t>
    </rPh>
    <rPh sb="32" eb="34">
      <t>ソウニュウ</t>
    </rPh>
    <phoneticPr fontId="3"/>
  </si>
  <si>
    <t>データ展開</t>
    <rPh sb="3" eb="5">
      <t>テンカイ</t>
    </rPh>
    <phoneticPr fontId="3"/>
  </si>
  <si>
    <t>利用者の要件に合致したレポート（図、表）を、PDFやPostScriptなどの印刷用フォーマットで出力する変換機能を設計できる</t>
    <rPh sb="0" eb="3">
      <t>リヨウシャ</t>
    </rPh>
    <rPh sb="4" eb="6">
      <t>ヨウケン</t>
    </rPh>
    <rPh sb="7" eb="9">
      <t>ガッチ</t>
    </rPh>
    <rPh sb="16" eb="17">
      <t>ズ</t>
    </rPh>
    <rPh sb="18" eb="19">
      <t>ヒョウ</t>
    </rPh>
    <rPh sb="39" eb="41">
      <t>インサツ</t>
    </rPh>
    <rPh sb="41" eb="42">
      <t>ヨウ</t>
    </rPh>
    <rPh sb="49" eb="51">
      <t>シュツリョク</t>
    </rPh>
    <rPh sb="53" eb="55">
      <t>ヘンカン</t>
    </rPh>
    <rPh sb="55" eb="57">
      <t>キノウ</t>
    </rPh>
    <rPh sb="58" eb="60">
      <t>セッケイ</t>
    </rPh>
    <phoneticPr fontId="3"/>
  </si>
  <si>
    <t>BIツール（Tableau、QlikView、PowerBI、Cognos、SASなど）用のサーバーを構築し、単一データソースのレポート用DBを設計・構築できる</t>
    <rPh sb="44" eb="45">
      <t>ヨウ</t>
    </rPh>
    <rPh sb="51" eb="53">
      <t>コウチク</t>
    </rPh>
    <rPh sb="55" eb="57">
      <t>タンイツ</t>
    </rPh>
    <rPh sb="68" eb="69">
      <t>ヨウ</t>
    </rPh>
    <rPh sb="72" eb="74">
      <t>セッケイ</t>
    </rPh>
    <rPh sb="75" eb="77">
      <t>コウチク</t>
    </rPh>
    <phoneticPr fontId="3"/>
  </si>
  <si>
    <t>データストア上のデータをメールやメッセージ（Webサービスなど）を用いてプッシュ配信するシステムのサーバー・ネットワーク・ソフトウェアの構成を設計できる</t>
    <rPh sb="6" eb="7">
      <t>ジョウ</t>
    </rPh>
    <rPh sb="33" eb="34">
      <t>モチ</t>
    </rPh>
    <rPh sb="40" eb="42">
      <t>ハイシン</t>
    </rPh>
    <rPh sb="68" eb="70">
      <t>コウセイ</t>
    </rPh>
    <rPh sb="71" eb="73">
      <t>セッケイ</t>
    </rPh>
    <phoneticPr fontId="3"/>
  </si>
  <si>
    <t>RSS、RDFや業界標準フォーマットなど要件に合致したデータ形式・配信形式で、情報提供するシステムのインターフェースを設計できる</t>
    <rPh sb="8" eb="10">
      <t>ギョウカイ</t>
    </rPh>
    <rPh sb="10" eb="12">
      <t>ヒョウジュン</t>
    </rPh>
    <rPh sb="20" eb="22">
      <t>ヨウケン</t>
    </rPh>
    <rPh sb="23" eb="25">
      <t>ガッチ</t>
    </rPh>
    <rPh sb="30" eb="32">
      <t>ケイシキ</t>
    </rPh>
    <rPh sb="33" eb="35">
      <t>ハイシン</t>
    </rPh>
    <rPh sb="35" eb="37">
      <t>ケイシキ</t>
    </rPh>
    <rPh sb="39" eb="41">
      <t>ジョウホウ</t>
    </rPh>
    <rPh sb="41" eb="43">
      <t>テイキョウ</t>
    </rPh>
    <rPh sb="59" eb="61">
      <t>セッケイ</t>
    </rPh>
    <phoneticPr fontId="3"/>
  </si>
  <si>
    <t>Web API（REST）やWebサービス（SOAP）などを用いて、必要なデータを提供するシステムの公開インターフェースを設計できる</t>
    <rPh sb="30" eb="31">
      <t>モチ</t>
    </rPh>
    <rPh sb="34" eb="36">
      <t>ヒツヨウ</t>
    </rPh>
    <rPh sb="41" eb="43">
      <t>テイキョウ</t>
    </rPh>
    <rPh sb="50" eb="52">
      <t>コウカイ</t>
    </rPh>
    <rPh sb="61" eb="63">
      <t>セッケイ</t>
    </rPh>
    <phoneticPr fontId="3"/>
  </si>
  <si>
    <t>連携対象システムの仕様に合わせて、ETLツールを用いたデータ変換、ファイル転送処理を実装できる</t>
    <rPh sb="0" eb="2">
      <t>レンケイ</t>
    </rPh>
    <rPh sb="2" eb="4">
      <t>タイショウ</t>
    </rPh>
    <rPh sb="9" eb="11">
      <t>シヨウ</t>
    </rPh>
    <rPh sb="12" eb="13">
      <t>ア</t>
    </rPh>
    <rPh sb="24" eb="25">
      <t>モチ</t>
    </rPh>
    <rPh sb="30" eb="32">
      <t>ヘンカン</t>
    </rPh>
    <rPh sb="37" eb="39">
      <t>テンソウ</t>
    </rPh>
    <rPh sb="39" eb="41">
      <t>ショリ</t>
    </rPh>
    <rPh sb="42" eb="44">
      <t>ジッソウ</t>
    </rPh>
    <phoneticPr fontId="3"/>
  </si>
  <si>
    <t>ESB・EAIなどのデータ連携基盤を活用してシステム間のデータ連携（データ配信・交換）を行うインターフェースを設計できる</t>
    <rPh sb="13" eb="15">
      <t>レンケイ</t>
    </rPh>
    <rPh sb="15" eb="17">
      <t>キバン</t>
    </rPh>
    <rPh sb="18" eb="20">
      <t>カツヨウ</t>
    </rPh>
    <rPh sb="26" eb="27">
      <t>カン</t>
    </rPh>
    <rPh sb="31" eb="33">
      <t>レンケイ</t>
    </rPh>
    <rPh sb="37" eb="39">
      <t>ハイシン</t>
    </rPh>
    <rPh sb="40" eb="42">
      <t>コウカン</t>
    </rPh>
    <rPh sb="44" eb="45">
      <t>オコナ</t>
    </rPh>
    <rPh sb="55" eb="57">
      <t>セッケイ</t>
    </rPh>
    <phoneticPr fontId="3"/>
  </si>
  <si>
    <t>プログラミング</t>
  </si>
  <si>
    <t>小規模な構造化データ（CSV、RDBなど）を扱うデータ処理（抽出・加工・分析など）を、設計書に基き、プログラム実装できる</t>
    <rPh sb="0" eb="3">
      <t>ショウキボ</t>
    </rPh>
    <phoneticPr fontId="3"/>
  </si>
  <si>
    <t>JSON、XMLなど標準的なフォーマットのデータを受け渡すために、APIを使用したプログラムを設計・実装できる</t>
    <rPh sb="10" eb="13">
      <t>ヒョウジュンテキ</t>
    </rPh>
    <rPh sb="25" eb="26">
      <t>ウ</t>
    </rPh>
    <rPh sb="27" eb="28">
      <t>ワタ</t>
    </rPh>
    <rPh sb="37" eb="39">
      <t>シヨウ</t>
    </rPh>
    <rPh sb="47" eb="49">
      <t>セッケイ</t>
    </rPh>
    <rPh sb="50" eb="52">
      <t>ジッソウ</t>
    </rPh>
    <phoneticPr fontId="3"/>
  </si>
  <si>
    <t>データ型を意識したプログラム実装・試験ができる（C言語での性能・誤差を意識したデータ型の実装、Pythonでのエラー時のデータ型を意識したデバッグなど）</t>
    <rPh sb="3" eb="4">
      <t>カタ</t>
    </rPh>
    <rPh sb="5" eb="7">
      <t>イシキ</t>
    </rPh>
    <rPh sb="17" eb="19">
      <t>シケン</t>
    </rPh>
    <rPh sb="25" eb="27">
      <t>ゲンゴ</t>
    </rPh>
    <rPh sb="29" eb="31">
      <t>セイノウ</t>
    </rPh>
    <rPh sb="32" eb="34">
      <t>ゴサ</t>
    </rPh>
    <rPh sb="35" eb="37">
      <t>イシキ</t>
    </rPh>
    <rPh sb="42" eb="43">
      <t>カタ</t>
    </rPh>
    <rPh sb="44" eb="46">
      <t>ジッソウ</t>
    </rPh>
    <rPh sb="58" eb="59">
      <t>ジ</t>
    </rPh>
    <rPh sb="63" eb="64">
      <t>カタ</t>
    </rPh>
    <rPh sb="65" eb="67">
      <t>イシキ</t>
    </rPh>
    <phoneticPr fontId="3"/>
  </si>
  <si>
    <t>データ規模</t>
    <rPh sb="3" eb="5">
      <t>キボ</t>
    </rPh>
    <phoneticPr fontId="3"/>
  </si>
  <si>
    <t>分析プログラム</t>
    <rPh sb="0" eb="2">
      <t>ブンセキ</t>
    </rPh>
    <phoneticPr fontId="3"/>
  </si>
  <si>
    <t>分析プログラムのロジックと処理手順を理解した上で正しい分析結果を出力しているか検証ができる</t>
    <rPh sb="0" eb="2">
      <t>ブンセキ</t>
    </rPh>
    <rPh sb="13" eb="15">
      <t>ショリ</t>
    </rPh>
    <rPh sb="15" eb="17">
      <t>テジュン</t>
    </rPh>
    <rPh sb="18" eb="20">
      <t>リカイ</t>
    </rPh>
    <rPh sb="22" eb="23">
      <t>ウエ</t>
    </rPh>
    <rPh sb="24" eb="25">
      <t>タダ</t>
    </rPh>
    <rPh sb="27" eb="29">
      <t>ブンセキ</t>
    </rPh>
    <rPh sb="29" eb="31">
      <t>ケッカ</t>
    </rPh>
    <rPh sb="32" eb="34">
      <t>シュツリョク</t>
    </rPh>
    <rPh sb="39" eb="41">
      <t>ケンショウ</t>
    </rPh>
    <phoneticPr fontId="3"/>
  </si>
  <si>
    <t>リアルタイム処理</t>
    <rPh sb="6" eb="8">
      <t>ショリ</t>
    </rPh>
    <phoneticPr fontId="3"/>
  </si>
  <si>
    <t>ストリーミング処理や複合イベント処理（CEP）などを設計し、適切な言語やライブラリを選んでプログラム実装できる</t>
    <rPh sb="30" eb="32">
      <t>テキセツ</t>
    </rPh>
    <rPh sb="33" eb="35">
      <t>ゲンゴ</t>
    </rPh>
    <rPh sb="42" eb="43">
      <t>エラ</t>
    </rPh>
    <phoneticPr fontId="3"/>
  </si>
  <si>
    <t>単一サーバーの物理メモリを超える複数のデータソースを組合わせたデータ処理において、分散処理アーキテクチャやデータのインメモリ処理の特性を意識してプログラム設計ができる</t>
    <rPh sb="13" eb="14">
      <t>コ</t>
    </rPh>
    <rPh sb="16" eb="18">
      <t>フクスウ</t>
    </rPh>
    <rPh sb="26" eb="28">
      <t>クミア</t>
    </rPh>
    <rPh sb="34" eb="36">
      <t>ショリ</t>
    </rPh>
    <rPh sb="41" eb="43">
      <t>ブンサン</t>
    </rPh>
    <rPh sb="43" eb="45">
      <t>ショリ</t>
    </rPh>
    <rPh sb="62" eb="64">
      <t>ショリ</t>
    </rPh>
    <rPh sb="65" eb="67">
      <t>トクセイ</t>
    </rPh>
    <rPh sb="68" eb="70">
      <t>イシキ</t>
    </rPh>
    <rPh sb="77" eb="79">
      <t>セッケイ</t>
    </rPh>
    <phoneticPr fontId="3"/>
  </si>
  <si>
    <t>最新の論文に発表された数式処理や機械学習ロジックをプログラム実装できる</t>
    <rPh sb="6" eb="8">
      <t>ハッピョウ</t>
    </rPh>
    <rPh sb="11" eb="13">
      <t>スウシキ</t>
    </rPh>
    <rPh sb="13" eb="15">
      <t>ショリ</t>
    </rPh>
    <rPh sb="16" eb="18">
      <t>キカイ</t>
    </rPh>
    <rPh sb="18" eb="20">
      <t>ガクシュウ</t>
    </rPh>
    <rPh sb="30" eb="32">
      <t>ジッソウ</t>
    </rPh>
    <phoneticPr fontId="3"/>
  </si>
  <si>
    <t>拡張プログラミング</t>
    <rPh sb="0" eb="2">
      <t>カクチョウ</t>
    </rPh>
    <phoneticPr fontId="3"/>
  </si>
  <si>
    <t>対象プラットフォーム（iOS、Android、HEMSなど）におけるデータ取得の業界標準を理解しており、今後の技術動向や規制についてのリスクを提示できる</t>
    <rPh sb="52" eb="54">
      <t>コンゴ</t>
    </rPh>
    <rPh sb="55" eb="59">
      <t>ギジュツドウコウ</t>
    </rPh>
    <phoneticPr fontId="3"/>
  </si>
  <si>
    <t>SQLで簡単なSELECT文を記述・実行できる（副問合せを含まない、2テーブル程度の結合と簡単なWHERE条件を含むSELECT文）</t>
    <rPh sb="4" eb="6">
      <t>カンタン</t>
    </rPh>
    <rPh sb="13" eb="14">
      <t>ブン</t>
    </rPh>
    <rPh sb="15" eb="17">
      <t>キジュツ</t>
    </rPh>
    <rPh sb="18" eb="20">
      <t>ジッコウ</t>
    </rPh>
    <rPh sb="24" eb="25">
      <t>フク</t>
    </rPh>
    <rPh sb="25" eb="27">
      <t>トイアワ</t>
    </rPh>
    <rPh sb="29" eb="30">
      <t>フク</t>
    </rPh>
    <rPh sb="39" eb="41">
      <t>テイド</t>
    </rPh>
    <rPh sb="42" eb="44">
      <t>ケツゴウ</t>
    </rPh>
    <rPh sb="45" eb="47">
      <t>カンタン</t>
    </rPh>
    <rPh sb="53" eb="55">
      <t>ジョウケン</t>
    </rPh>
    <rPh sb="56" eb="57">
      <t>フク</t>
    </rPh>
    <rPh sb="64" eb="65">
      <t>ブン</t>
    </rPh>
    <phoneticPr fontId="3"/>
  </si>
  <si>
    <t>SQLの構文を一通り知っていて、記述・実行できる（DML・DDLの理解、各種JOINの使い分け、集計関数とGROUP BY、CASE文を使用した縦横変換、副問合せやEXISTSの活用など）</t>
    <rPh sb="4" eb="6">
      <t>コウブン</t>
    </rPh>
    <rPh sb="7" eb="9">
      <t>ヒトトオ</t>
    </rPh>
    <rPh sb="10" eb="11">
      <t>シ</t>
    </rPh>
    <rPh sb="16" eb="18">
      <t>キジュツ</t>
    </rPh>
    <rPh sb="19" eb="21">
      <t>ジッコウ</t>
    </rPh>
    <rPh sb="33" eb="35">
      <t>リカイ</t>
    </rPh>
    <rPh sb="36" eb="38">
      <t>カクシュ</t>
    </rPh>
    <rPh sb="43" eb="44">
      <t>ツカ</t>
    </rPh>
    <rPh sb="45" eb="46">
      <t>ワ</t>
    </rPh>
    <rPh sb="48" eb="50">
      <t>シュウケイ</t>
    </rPh>
    <rPh sb="50" eb="52">
      <t>カンスウ</t>
    </rPh>
    <rPh sb="66" eb="67">
      <t>ブン</t>
    </rPh>
    <rPh sb="68" eb="70">
      <t>シヨウ</t>
    </rPh>
    <rPh sb="72" eb="74">
      <t>ジュウオウ</t>
    </rPh>
    <rPh sb="74" eb="76">
      <t>ヘンカン</t>
    </rPh>
    <rPh sb="77" eb="78">
      <t>フク</t>
    </rPh>
    <rPh sb="78" eb="80">
      <t>トイアワ</t>
    </rPh>
    <rPh sb="89" eb="91">
      <t>カツヨウ</t>
    </rPh>
    <phoneticPr fontId="3"/>
  </si>
  <si>
    <t>Hiveを記述して、パーティションが切られているデータを適切に処理できる</t>
    <rPh sb="5" eb="7">
      <t>キジュツ</t>
    </rPh>
    <phoneticPr fontId="3"/>
  </si>
  <si>
    <t>Pigを記述して列数・内容の異なる行が混在しているデータセットやネスト構造を持つデータセットを処理できる</t>
    <rPh sb="4" eb="6">
      <t>キジュツ</t>
    </rPh>
    <rPh sb="17" eb="18">
      <t>ギョウ</t>
    </rPh>
    <rPh sb="35" eb="37">
      <t>コウゾウ</t>
    </rPh>
    <rPh sb="38" eb="39">
      <t>モ</t>
    </rPh>
    <phoneticPr fontId="3"/>
  </si>
  <si>
    <t>RDBにおける分析関数の構文と挙動を理解し、分析関数を用いて複雑な副問合せや自己結合を解消できる</t>
    <rPh sb="12" eb="14">
      <t>コウブン</t>
    </rPh>
    <rPh sb="22" eb="24">
      <t>ブンセキ</t>
    </rPh>
    <rPh sb="24" eb="26">
      <t>カンスウ</t>
    </rPh>
    <rPh sb="27" eb="28">
      <t>モチ</t>
    </rPh>
    <phoneticPr fontId="3"/>
  </si>
  <si>
    <t>N：Nの結合や完全外部結合の危険性（計算量の増大、結果の不完全性）、暗黙の型変換の危険性（インデックス不使用、小数点以下の切り捨てなど）を考慮したSQLを記述できる</t>
    <rPh sb="41" eb="44">
      <t>キケンセイ</t>
    </rPh>
    <rPh sb="69" eb="71">
      <t>コウリョ</t>
    </rPh>
    <rPh sb="77" eb="79">
      <t>キジュツ</t>
    </rPh>
    <phoneticPr fontId="3"/>
  </si>
  <si>
    <t>基礎知識</t>
    <rPh sb="0" eb="2">
      <t>キソ</t>
    </rPh>
    <rPh sb="2" eb="4">
      <t>チシキ</t>
    </rPh>
    <phoneticPr fontId="5"/>
  </si>
  <si>
    <t>暗号化技術</t>
    <rPh sb="3" eb="5">
      <t>ギジュツ</t>
    </rPh>
    <phoneticPr fontId="5"/>
  </si>
  <si>
    <t>暗号化されていないデータは盗聴される恐れがあることを理解し、データの機密度合いに応じてソフトウェアを使用した暗号化と復号化ができる</t>
    <rPh sb="0" eb="3">
      <t>アンゴウカ</t>
    </rPh>
    <rPh sb="13" eb="15">
      <t>トウチョウ</t>
    </rPh>
    <rPh sb="18" eb="19">
      <t>オソ</t>
    </rPh>
    <rPh sb="26" eb="28">
      <t>リカイ</t>
    </rPh>
    <rPh sb="34" eb="36">
      <t>キミツ</t>
    </rPh>
    <rPh sb="36" eb="38">
      <t>ドア</t>
    </rPh>
    <rPh sb="40" eb="41">
      <t>オウ</t>
    </rPh>
    <rPh sb="50" eb="52">
      <t>シヨウ</t>
    </rPh>
    <rPh sb="54" eb="56">
      <t>アンゴウ</t>
    </rPh>
    <rPh sb="56" eb="57">
      <t>カ</t>
    </rPh>
    <rPh sb="58" eb="61">
      <t>フクゴウカ</t>
    </rPh>
    <phoneticPr fontId="5"/>
  </si>
  <si>
    <t>なりすましや偽造された文書でないことを証明するために電子署名が必要であることを理解している</t>
    <rPh sb="6" eb="8">
      <t>ギゾウ</t>
    </rPh>
    <rPh sb="11" eb="13">
      <t>ブンショ</t>
    </rPh>
    <rPh sb="19" eb="21">
      <t>ショウメイ</t>
    </rPh>
    <rPh sb="26" eb="28">
      <t>デンシ</t>
    </rPh>
    <rPh sb="28" eb="30">
      <t>ショメイ</t>
    </rPh>
    <rPh sb="31" eb="33">
      <t>ヒツヨウ</t>
    </rPh>
    <rPh sb="39" eb="41">
      <t>リカイ</t>
    </rPh>
    <phoneticPr fontId="5"/>
  </si>
  <si>
    <t>攻撃と防御手法</t>
    <rPh sb="0" eb="2">
      <t>コウゲキ</t>
    </rPh>
    <rPh sb="3" eb="5">
      <t>ボウギョ</t>
    </rPh>
    <rPh sb="5" eb="7">
      <t>シュホウ</t>
    </rPh>
    <phoneticPr fontId="5"/>
  </si>
  <si>
    <t>コンピュータウイルスとワームの違いを説明でき、データやシステムを防御する方法を理解している</t>
    <rPh sb="15" eb="16">
      <t>チガ</t>
    </rPh>
    <rPh sb="18" eb="20">
      <t>セツメイ</t>
    </rPh>
    <rPh sb="32" eb="34">
      <t>ボウギョ</t>
    </rPh>
    <rPh sb="36" eb="38">
      <t>ホウホウ</t>
    </rPh>
    <rPh sb="39" eb="41">
      <t>リカイ</t>
    </rPh>
    <phoneticPr fontId="5"/>
  </si>
  <si>
    <t>ファイルシステム、ネットワーク、アプリケーション、データに対するユーザーごとのアクセスレベルを手順に従い設定できる</t>
    <rPh sb="29" eb="30">
      <t>タイ</t>
    </rPh>
    <rPh sb="47" eb="49">
      <t>テジュン</t>
    </rPh>
    <rPh sb="50" eb="51">
      <t>シタガ</t>
    </rPh>
    <rPh sb="52" eb="54">
      <t>セッテイ</t>
    </rPh>
    <phoneticPr fontId="5"/>
  </si>
  <si>
    <t>DoS攻撃、不正アクセス、マルウェアなど外部からの攻撃が発覚した場合に既存のルールに基づき対応できる</t>
    <rPh sb="3" eb="5">
      <t>コウゲキ</t>
    </rPh>
    <rPh sb="6" eb="8">
      <t>フセイ</t>
    </rPh>
    <rPh sb="20" eb="22">
      <t>ガイブ</t>
    </rPh>
    <rPh sb="25" eb="27">
      <t>コウゲキ</t>
    </rPh>
    <rPh sb="28" eb="30">
      <t>ハッカク</t>
    </rPh>
    <rPh sb="32" eb="34">
      <t>バアイ</t>
    </rPh>
    <rPh sb="35" eb="37">
      <t>キゾン</t>
    </rPh>
    <rPh sb="42" eb="43">
      <t>モト</t>
    </rPh>
    <rPh sb="45" eb="47">
      <t>タイオウ</t>
    </rPh>
    <phoneticPr fontId="5"/>
  </si>
  <si>
    <t>SSHやSSL/TLSなどのセキュアプロトコルの概要と必要性を説明できる</t>
    <rPh sb="24" eb="26">
      <t>ガイヨウ</t>
    </rPh>
    <rPh sb="27" eb="29">
      <t>ヒツヨウ</t>
    </rPh>
    <rPh sb="29" eb="30">
      <t>セイ</t>
    </rPh>
    <rPh sb="31" eb="33">
      <t>セツメイ</t>
    </rPh>
    <phoneticPr fontId="5"/>
  </si>
  <si>
    <t>ファイルシステム、ネットワーク、アプリケーション、データに対するユーザーごとのアクセスレベルを設計できる</t>
    <rPh sb="29" eb="30">
      <t>タイ</t>
    </rPh>
    <rPh sb="47" eb="49">
      <t>セッケイ</t>
    </rPh>
    <phoneticPr fontId="5"/>
  </si>
  <si>
    <t>プライバシー</t>
  </si>
  <si>
    <t>データ匿名化の方法を理解し、匿名化方法（ハッシュ化、マスキング、k-匿名化など）に応じた加工処理を設計できる</t>
    <rPh sb="3" eb="5">
      <t>トクメイ</t>
    </rPh>
    <rPh sb="5" eb="6">
      <t>カ</t>
    </rPh>
    <rPh sb="7" eb="9">
      <t>ホウホウ</t>
    </rPh>
    <rPh sb="10" eb="12">
      <t>リカイ</t>
    </rPh>
    <rPh sb="14" eb="16">
      <t>トクメイ</t>
    </rPh>
    <rPh sb="16" eb="17">
      <t>カ</t>
    </rPh>
    <rPh sb="17" eb="19">
      <t>ホウホウ</t>
    </rPh>
    <rPh sb="41" eb="42">
      <t>オウ</t>
    </rPh>
    <rPh sb="44" eb="46">
      <t>カコウ</t>
    </rPh>
    <rPh sb="46" eb="48">
      <t>ショリ</t>
    </rPh>
    <rPh sb="49" eb="51">
      <t>セッケイ</t>
    </rPh>
    <phoneticPr fontId="5"/>
  </si>
  <si>
    <t>DES、AES、RC4を用いたKerberos認証が使われる事例と仕組みを説明できる</t>
    <rPh sb="12" eb="13">
      <t>モチ</t>
    </rPh>
    <rPh sb="23" eb="25">
      <t>ニンショウ</t>
    </rPh>
    <rPh sb="26" eb="27">
      <t>ツカ</t>
    </rPh>
    <rPh sb="30" eb="32">
      <t>ジレイ</t>
    </rPh>
    <rPh sb="33" eb="35">
      <t>シク</t>
    </rPh>
    <rPh sb="37" eb="39">
      <t>セツメイ</t>
    </rPh>
    <phoneticPr fontId="5"/>
  </si>
  <si>
    <t>なりすまし、改ざん、中間者攻撃による盗聴などを防御するための対策を特定できる</t>
    <rPh sb="6" eb="7">
      <t>カイ</t>
    </rPh>
    <rPh sb="10" eb="12">
      <t>チュウカン</t>
    </rPh>
    <rPh sb="12" eb="13">
      <t>シャ</t>
    </rPh>
    <rPh sb="13" eb="15">
      <t>コウゲキ</t>
    </rPh>
    <rPh sb="18" eb="20">
      <t>トウチョウ</t>
    </rPh>
    <rPh sb="23" eb="25">
      <t>ボウギョ</t>
    </rPh>
    <rPh sb="30" eb="32">
      <t>タイサク</t>
    </rPh>
    <rPh sb="33" eb="35">
      <t>トクテイ</t>
    </rPh>
    <phoneticPr fontId="5"/>
  </si>
  <si>
    <t>ビジネス力</t>
    <rPh sb="4" eb="5">
      <t>リョク</t>
    </rPh>
    <phoneticPr fontId="3"/>
  </si>
  <si>
    <t>データサイエンス力</t>
    <rPh sb="8" eb="9">
      <t>リョク</t>
    </rPh>
    <phoneticPr fontId="3"/>
  </si>
  <si>
    <t>グルーピング</t>
  </si>
  <si>
    <t>性質・関係性の把握</t>
  </si>
  <si>
    <t>グラフィカルモデル</t>
  </si>
  <si>
    <t>相関関係と因果関係の違いを説明できる</t>
    <rPh sb="0" eb="2">
      <t>ソウカン</t>
    </rPh>
    <rPh sb="2" eb="4">
      <t>カンケイ</t>
    </rPh>
    <rPh sb="5" eb="7">
      <t>インガ</t>
    </rPh>
    <rPh sb="7" eb="9">
      <t>カンケイ</t>
    </rPh>
    <rPh sb="10" eb="11">
      <t>チガ</t>
    </rPh>
    <rPh sb="13" eb="15">
      <t>セツメイ</t>
    </rPh>
    <phoneticPr fontId="1"/>
  </si>
  <si>
    <t>機械学習にあたる解析手法（Random Forestなど）の名称を3つ以上知っており、手法の概要を理解している</t>
  </si>
  <si>
    <t>指示を受けて機械学習のモデルを使用したことがあり、どのような問題を解決することができるか理解している</t>
  </si>
  <si>
    <t>尤度と最尤推定についての説明できる（尤度関数、ネイマンの分解定理、順序統計量）</t>
  </si>
  <si>
    <t>因子分析における、因子負荷量や因子軸の回転について説明できる</t>
    <rPh sb="0" eb="2">
      <t>インシ</t>
    </rPh>
    <rPh sb="2" eb="4">
      <t>ブンセキ</t>
    </rPh>
    <rPh sb="9" eb="11">
      <t>インシ</t>
    </rPh>
    <rPh sb="11" eb="13">
      <t>フカ</t>
    </rPh>
    <rPh sb="13" eb="14">
      <t>リョウ</t>
    </rPh>
    <rPh sb="15" eb="17">
      <t>インシ</t>
    </rPh>
    <rPh sb="17" eb="18">
      <t>ジク</t>
    </rPh>
    <rPh sb="19" eb="21">
      <t>カイテン</t>
    </rPh>
    <rPh sb="25" eb="27">
      <t>セツメイ</t>
    </rPh>
    <phoneticPr fontId="1"/>
  </si>
  <si>
    <t>コレスポンデンス（対応）分析と数量化3類との関係を説明できる</t>
    <rPh sb="9" eb="11">
      <t>タイオウ</t>
    </rPh>
    <rPh sb="12" eb="14">
      <t>ブンセキ</t>
    </rPh>
    <rPh sb="15" eb="18">
      <t>スウリョウカ</t>
    </rPh>
    <rPh sb="19" eb="20">
      <t>タグイ</t>
    </rPh>
    <rPh sb="22" eb="24">
      <t>カンケイ</t>
    </rPh>
    <rPh sb="25" eb="27">
      <t>セツメイ</t>
    </rPh>
    <phoneticPr fontId="1"/>
  </si>
  <si>
    <t>正則化（誤差関数に正則化項を追加することで、モデルの複雑度・自由度を抑制する）を利用して、過学習を防ぐことができる</t>
  </si>
  <si>
    <t>データ同化（データを用いてシミュレーション内の不確実性を減少させる計算技法）の概念を理解している</t>
  </si>
  <si>
    <t>統計数理基礎</t>
    <rPh sb="4" eb="6">
      <t>キソ</t>
    </rPh>
    <phoneticPr fontId="3"/>
  </si>
  <si>
    <t>予測</t>
    <rPh sb="0" eb="2">
      <t>ヨソク</t>
    </rPh>
    <phoneticPr fontId="3"/>
  </si>
  <si>
    <t>サンプリング</t>
    <phoneticPr fontId="3"/>
  </si>
  <si>
    <t>データ加工</t>
    <rPh sb="3" eb="5">
      <t>カコウ</t>
    </rPh>
    <phoneticPr fontId="3"/>
  </si>
  <si>
    <t>機械学習</t>
    <rPh sb="0" eb="4">
      <t>キカイガクシュウ</t>
    </rPh>
    <phoneticPr fontId="3"/>
  </si>
  <si>
    <t>時系列分析</t>
    <rPh sb="0" eb="3">
      <t>ジケイレツ</t>
    </rPh>
    <rPh sb="3" eb="5">
      <t>ブンセキ</t>
    </rPh>
    <phoneticPr fontId="3"/>
  </si>
  <si>
    <t>言語処理</t>
    <rPh sb="0" eb="2">
      <t>ゲンゴ</t>
    </rPh>
    <rPh sb="2" eb="4">
      <t>ショリ</t>
    </rPh>
    <phoneticPr fontId="3"/>
  </si>
  <si>
    <t>音声処理</t>
    <rPh sb="0" eb="2">
      <t>オンセイ</t>
    </rPh>
    <rPh sb="2" eb="4">
      <t>ショリ</t>
    </rPh>
    <phoneticPr fontId="3"/>
  </si>
  <si>
    <t>画像処理</t>
    <rPh sb="0" eb="2">
      <t>ガゾウ</t>
    </rPh>
    <rPh sb="2" eb="4">
      <t>ショリ</t>
    </rPh>
    <phoneticPr fontId="3"/>
  </si>
  <si>
    <t>統計数理基礎</t>
    <rPh sb="0" eb="6">
      <t>トウケイスウリキソ</t>
    </rPh>
    <phoneticPr fontId="3"/>
  </si>
  <si>
    <t>パターン発見</t>
    <rPh sb="4" eb="6">
      <t>ハッケン</t>
    </rPh>
    <phoneticPr fontId="4"/>
  </si>
  <si>
    <t>最適化</t>
    <rPh sb="0" eb="3">
      <t>サイテキカ</t>
    </rPh>
    <phoneticPr fontId="3"/>
  </si>
  <si>
    <t>統計数理応用</t>
    <rPh sb="0" eb="6">
      <t>トウケイスウリオウヨウ</t>
    </rPh>
    <phoneticPr fontId="3"/>
  </si>
  <si>
    <t>順列と組合せの式をP、C、ｍ、nを用いて表せる</t>
    <rPh sb="0" eb="2">
      <t>ジュンレツ</t>
    </rPh>
    <rPh sb="3" eb="5">
      <t>クミアワ</t>
    </rPh>
    <rPh sb="7" eb="8">
      <t>シキ</t>
    </rPh>
    <rPh sb="17" eb="18">
      <t>モチ</t>
    </rPh>
    <rPh sb="20" eb="21">
      <t>アラワ</t>
    </rPh>
    <phoneticPr fontId="3"/>
  </si>
  <si>
    <t>条件付き確率の意味を説明できる</t>
    <rPh sb="7" eb="9">
      <t>イミ</t>
    </rPh>
    <rPh sb="10" eb="12">
      <t>セツメイ</t>
    </rPh>
    <phoneticPr fontId="3"/>
  </si>
  <si>
    <t>点推定・区間推定の意味を理解している</t>
    <rPh sb="0" eb="1">
      <t>テン</t>
    </rPh>
    <rPh sb="1" eb="3">
      <t>スイテイ</t>
    </rPh>
    <rPh sb="4" eb="6">
      <t>クカン</t>
    </rPh>
    <rPh sb="6" eb="8">
      <t>スイテイ</t>
    </rPh>
    <rPh sb="9" eb="11">
      <t>イミ</t>
    </rPh>
    <rPh sb="12" eb="14">
      <t>リカイ</t>
    </rPh>
    <phoneticPr fontId="3"/>
  </si>
  <si>
    <t>帰無仮説・対立仮説の意味を理解している</t>
    <rPh sb="0" eb="4">
      <t>キムカセツ</t>
    </rPh>
    <rPh sb="5" eb="7">
      <t>タイリツ</t>
    </rPh>
    <rPh sb="7" eb="9">
      <t>カセツ</t>
    </rPh>
    <rPh sb="10" eb="12">
      <t>イミ</t>
    </rPh>
    <rPh sb="13" eb="15">
      <t>リカイ</t>
    </rPh>
    <phoneticPr fontId="3"/>
  </si>
  <si>
    <t>片側検定、両側検定の意味を理解している</t>
    <rPh sb="0" eb="2">
      <t>カタガワ</t>
    </rPh>
    <rPh sb="2" eb="4">
      <t>ケンテイ</t>
    </rPh>
    <rPh sb="5" eb="7">
      <t>リョウガワ</t>
    </rPh>
    <rPh sb="7" eb="9">
      <t>ケンテイ</t>
    </rPh>
    <rPh sb="10" eb="12">
      <t>イミ</t>
    </rPh>
    <rPh sb="13" eb="15">
      <t>リカイ</t>
    </rPh>
    <phoneticPr fontId="3"/>
  </si>
  <si>
    <t>対応のあるデータ、対応のないデータの意味を理解している</t>
    <rPh sb="0" eb="2">
      <t>タイオウ</t>
    </rPh>
    <rPh sb="9" eb="11">
      <t>タイオウ</t>
    </rPh>
    <rPh sb="18" eb="20">
      <t>イミ</t>
    </rPh>
    <rPh sb="21" eb="23">
      <t>リカイ</t>
    </rPh>
    <phoneticPr fontId="3"/>
  </si>
  <si>
    <t>教師あり分類と教師なし分類の違いを説明できる</t>
    <rPh sb="0" eb="2">
      <t>キョウシ</t>
    </rPh>
    <rPh sb="4" eb="6">
      <t>ブンルイ</t>
    </rPh>
    <rPh sb="7" eb="9">
      <t>キョウシ</t>
    </rPh>
    <rPh sb="11" eb="13">
      <t>ブンルイ</t>
    </rPh>
    <rPh sb="14" eb="15">
      <t>チガ</t>
    </rPh>
    <rPh sb="17" eb="19">
      <t>セツメイ</t>
    </rPh>
    <phoneticPr fontId="4"/>
  </si>
  <si>
    <t>標本誤差とは何かを説明できる</t>
    <rPh sb="0" eb="2">
      <t>ヒョウホン</t>
    </rPh>
    <rPh sb="2" eb="4">
      <t>ゴサ</t>
    </rPh>
    <rPh sb="6" eb="7">
      <t>ナニ</t>
    </rPh>
    <rPh sb="9" eb="11">
      <t>セツメイ</t>
    </rPh>
    <phoneticPr fontId="3"/>
  </si>
  <si>
    <t>標準化とは何かを知っていて、適切に標準化が行える</t>
    <rPh sb="0" eb="3">
      <t>ヒョウジュンカ</t>
    </rPh>
    <rPh sb="5" eb="6">
      <t>ナニ</t>
    </rPh>
    <rPh sb="8" eb="9">
      <t>シ</t>
    </rPh>
    <rPh sb="14" eb="16">
      <t>テキセツ</t>
    </rPh>
    <rPh sb="17" eb="20">
      <t>ヒョウジュンカ</t>
    </rPh>
    <rPh sb="21" eb="22">
      <t>オコナ</t>
    </rPh>
    <phoneticPr fontId="3"/>
  </si>
  <si>
    <t>外れ値・異常値・欠損値とは何かそれぞれ知っていて、指示のもと適切に検出と除去・変換などの対応ができる</t>
    <rPh sb="0" eb="1">
      <t>ハズ</t>
    </rPh>
    <rPh sb="2" eb="3">
      <t>チ</t>
    </rPh>
    <rPh sb="4" eb="7">
      <t>イジョウチ</t>
    </rPh>
    <rPh sb="8" eb="10">
      <t>ケッソン</t>
    </rPh>
    <rPh sb="10" eb="11">
      <t>チ</t>
    </rPh>
    <rPh sb="13" eb="14">
      <t>ナニ</t>
    </rPh>
    <rPh sb="19" eb="20">
      <t>シ</t>
    </rPh>
    <rPh sb="25" eb="27">
      <t>シジ</t>
    </rPh>
    <rPh sb="30" eb="32">
      <t>テキセツ</t>
    </rPh>
    <rPh sb="33" eb="35">
      <t>ケンシュツ</t>
    </rPh>
    <rPh sb="36" eb="38">
      <t>ジョキョ</t>
    </rPh>
    <rPh sb="39" eb="41">
      <t>ヘンカン</t>
    </rPh>
    <rPh sb="44" eb="46">
      <t>タイオウ</t>
    </rPh>
    <phoneticPr fontId="3"/>
  </si>
  <si>
    <t>形態素解析や係り受け解析の概念を理解している</t>
    <rPh sb="0" eb="3">
      <t>ケイタイソカイ</t>
    </rPh>
    <rPh sb="3" eb="5">
      <t>カイセキ</t>
    </rPh>
    <rPh sb="6" eb="7">
      <t>カカ</t>
    </rPh>
    <rPh sb="8" eb="9">
      <t>ウ</t>
    </rPh>
    <rPh sb="10" eb="12">
      <t>カイセキ</t>
    </rPh>
    <rPh sb="13" eb="15">
      <t>ガイネン</t>
    </rPh>
    <rPh sb="16" eb="18">
      <t>リカイ</t>
    </rPh>
    <phoneticPr fontId="3"/>
  </si>
  <si>
    <t>画像映像のデジタル表現の仕組みと代表的な画像映像フォーマットの概念を理解している</t>
    <rPh sb="0" eb="2">
      <t>ガゾウ</t>
    </rPh>
    <rPh sb="2" eb="4">
      <t>エイゾウ</t>
    </rPh>
    <rPh sb="9" eb="11">
      <t>ヒョウゲン</t>
    </rPh>
    <rPh sb="12" eb="14">
      <t>シク</t>
    </rPh>
    <rPh sb="16" eb="19">
      <t>ダイヒョウテキ</t>
    </rPh>
    <rPh sb="20" eb="24">
      <t>ガゾウエイゾウ</t>
    </rPh>
    <rPh sb="31" eb="33">
      <t>ガイネン</t>
    </rPh>
    <rPh sb="34" eb="36">
      <t>リカイ</t>
    </rPh>
    <phoneticPr fontId="3"/>
  </si>
  <si>
    <t>ボロノイ図の概念と活用方法を説明できる</t>
    <rPh sb="4" eb="5">
      <t>ズ</t>
    </rPh>
    <rPh sb="6" eb="8">
      <t>ガイネン</t>
    </rPh>
    <rPh sb="9" eb="11">
      <t>カツヨウ</t>
    </rPh>
    <rPh sb="11" eb="13">
      <t>ホウホウ</t>
    </rPh>
    <rPh sb="14" eb="16">
      <t>セツメイ</t>
    </rPh>
    <phoneticPr fontId="3"/>
  </si>
  <si>
    <t>ベイズの定理を理解している</t>
    <rPh sb="4" eb="6">
      <t>テイリ</t>
    </rPh>
    <rPh sb="7" eb="9">
      <t>リカイ</t>
    </rPh>
    <phoneticPr fontId="3"/>
  </si>
  <si>
    <t>代表的な確率分布の特徴を5つ以上説明できる</t>
    <rPh sb="9" eb="11">
      <t>トクチョウ</t>
    </rPh>
    <rPh sb="14" eb="16">
      <t>イジョウ</t>
    </rPh>
    <rPh sb="16" eb="18">
      <t>セツメイ</t>
    </rPh>
    <phoneticPr fontId="3"/>
  </si>
  <si>
    <t>重回帰分析において偏回帰係数と標準偏回帰係数、重相関係数について説明できる</t>
    <rPh sb="3" eb="5">
      <t>ブンセキ</t>
    </rPh>
    <phoneticPr fontId="3"/>
  </si>
  <si>
    <t>t検定を理解して、パラメトリックな2群の検定を活用することができる</t>
    <rPh sb="18" eb="19">
      <t>グン</t>
    </rPh>
    <rPh sb="20" eb="22">
      <t>ケンテイ</t>
    </rPh>
    <rPh sb="23" eb="25">
      <t>カツヨウ</t>
    </rPh>
    <phoneticPr fontId="3"/>
  </si>
  <si>
    <t>ウィルコクソン検定（マンホイットニーのU検定）を理解して、ノンパラメトリックな2群の検定を活用することができる</t>
    <rPh sb="24" eb="26">
      <t>リカイ</t>
    </rPh>
    <rPh sb="40" eb="41">
      <t>グン</t>
    </rPh>
    <rPh sb="42" eb="44">
      <t>ケンテイ</t>
    </rPh>
    <rPh sb="45" eb="47">
      <t>カツヨウ</t>
    </rPh>
    <phoneticPr fontId="3"/>
  </si>
  <si>
    <t>クラスカル・ウォリス検定を理解して、ノンパラメトリックな多群の検定を活用することができる</t>
    <rPh sb="13" eb="15">
      <t>リカイ</t>
    </rPh>
    <rPh sb="28" eb="29">
      <t>タ</t>
    </rPh>
    <rPh sb="29" eb="30">
      <t>グン</t>
    </rPh>
    <rPh sb="31" eb="33">
      <t>ケンテイ</t>
    </rPh>
    <rPh sb="34" eb="36">
      <t>カツヨウ</t>
    </rPh>
    <phoneticPr fontId="3"/>
  </si>
  <si>
    <t>カイ二乗検定、フィッシャーの直接確率検定を理解して、分割表における群間の関連性の検定を活用することができる</t>
    <rPh sb="21" eb="23">
      <t>リカイ</t>
    </rPh>
    <rPh sb="26" eb="28">
      <t>ブンカツ</t>
    </rPh>
    <rPh sb="28" eb="29">
      <t>ヒョウ</t>
    </rPh>
    <rPh sb="33" eb="35">
      <t>グンカン</t>
    </rPh>
    <rPh sb="36" eb="39">
      <t>カンレンセイ</t>
    </rPh>
    <rPh sb="40" eb="42">
      <t>ケンテイ</t>
    </rPh>
    <rPh sb="43" eb="45">
      <t>カツヨウ</t>
    </rPh>
    <phoneticPr fontId="3"/>
  </si>
  <si>
    <t>非階層クラスター分析において、分析目的に合致したクラスター数を決定することができる</t>
    <rPh sb="0" eb="1">
      <t>ヒ</t>
    </rPh>
    <rPh sb="1" eb="3">
      <t>カイソウ</t>
    </rPh>
    <rPh sb="8" eb="10">
      <t>ブンセキ</t>
    </rPh>
    <rPh sb="15" eb="17">
      <t>ブンセキ</t>
    </rPh>
    <rPh sb="17" eb="19">
      <t>モクテキ</t>
    </rPh>
    <rPh sb="20" eb="22">
      <t>ガッチ</t>
    </rPh>
    <rPh sb="29" eb="30">
      <t>スウ</t>
    </rPh>
    <rPh sb="31" eb="33">
      <t>ケッテイ</t>
    </rPh>
    <phoneticPr fontId="3"/>
  </si>
  <si>
    <t>階層クラスター分析における代表的なクラスター間距離（群平均法、Ward法、最長一致法など）の概念を理解し、分析内容に応じて最適な手法を選択して、分析ができる</t>
    <rPh sb="0" eb="2">
      <t>カイソウ</t>
    </rPh>
    <rPh sb="7" eb="9">
      <t>ブンセキ</t>
    </rPh>
    <rPh sb="13" eb="16">
      <t>ダイヒョウテキ</t>
    </rPh>
    <rPh sb="22" eb="23">
      <t>カン</t>
    </rPh>
    <rPh sb="23" eb="25">
      <t>キョリ</t>
    </rPh>
    <rPh sb="26" eb="27">
      <t>グン</t>
    </rPh>
    <rPh sb="27" eb="29">
      <t>ヘイキン</t>
    </rPh>
    <rPh sb="29" eb="30">
      <t>ホウ</t>
    </rPh>
    <rPh sb="35" eb="36">
      <t>ホウ</t>
    </rPh>
    <rPh sb="37" eb="39">
      <t>サイチョウ</t>
    </rPh>
    <rPh sb="39" eb="41">
      <t>イッチ</t>
    </rPh>
    <rPh sb="41" eb="42">
      <t>ホウ</t>
    </rPh>
    <rPh sb="46" eb="48">
      <t>ガイネン</t>
    </rPh>
    <rPh sb="49" eb="51">
      <t>リカイ</t>
    </rPh>
    <rPh sb="53" eb="55">
      <t>ブンセキ</t>
    </rPh>
    <rPh sb="55" eb="57">
      <t>ナイヨウ</t>
    </rPh>
    <rPh sb="58" eb="59">
      <t>オウ</t>
    </rPh>
    <rPh sb="61" eb="63">
      <t>サイテキ</t>
    </rPh>
    <rPh sb="64" eb="66">
      <t>シュホウ</t>
    </rPh>
    <rPh sb="67" eb="69">
      <t>センタク</t>
    </rPh>
    <rPh sb="72" eb="74">
      <t>ブンセキ</t>
    </rPh>
    <phoneticPr fontId="4"/>
  </si>
  <si>
    <t>正準相関分析を説明、活用できる</t>
    <rPh sb="7" eb="9">
      <t>セツメイ</t>
    </rPh>
    <rPh sb="10" eb="12">
      <t>カツヨウ</t>
    </rPh>
    <phoneticPr fontId="3"/>
  </si>
  <si>
    <t>各変数の分布・欠損率などを踏まえて、外れ値・異常値・欠損値の対応を決定できる</t>
    <rPh sb="0" eb="1">
      <t>カク</t>
    </rPh>
    <rPh sb="1" eb="3">
      <t>ヘンスウ</t>
    </rPh>
    <rPh sb="4" eb="6">
      <t>ブンプ</t>
    </rPh>
    <rPh sb="7" eb="9">
      <t>ケッソン</t>
    </rPh>
    <rPh sb="9" eb="10">
      <t>リツ</t>
    </rPh>
    <rPh sb="13" eb="14">
      <t>フ</t>
    </rPh>
    <rPh sb="18" eb="19">
      <t>ハズ</t>
    </rPh>
    <rPh sb="20" eb="21">
      <t>チ</t>
    </rPh>
    <rPh sb="22" eb="25">
      <t>イジョウチ</t>
    </rPh>
    <rPh sb="26" eb="28">
      <t>ケッソン</t>
    </rPh>
    <rPh sb="28" eb="29">
      <t>チ</t>
    </rPh>
    <rPh sb="30" eb="32">
      <t>タイオウ</t>
    </rPh>
    <rPh sb="33" eb="35">
      <t>ケッテイ</t>
    </rPh>
    <phoneticPr fontId="3"/>
  </si>
  <si>
    <t>分析要件や各変数の分布などを踏まえて、必要に応じて量的変数のカテゴライズを設計・実行できる</t>
    <rPh sb="5" eb="6">
      <t>カク</t>
    </rPh>
    <rPh sb="6" eb="8">
      <t>ヘンスウ</t>
    </rPh>
    <rPh sb="9" eb="11">
      <t>ブンプ</t>
    </rPh>
    <rPh sb="14" eb="15">
      <t>フ</t>
    </rPh>
    <rPh sb="19" eb="21">
      <t>ヒツヨウ</t>
    </rPh>
    <rPh sb="22" eb="23">
      <t>オウ</t>
    </rPh>
    <rPh sb="25" eb="27">
      <t>リョウテキ</t>
    </rPh>
    <rPh sb="27" eb="29">
      <t>ヘンスウ</t>
    </rPh>
    <rPh sb="37" eb="39">
      <t>セッケイ</t>
    </rPh>
    <rPh sb="40" eb="42">
      <t>ジッコウ</t>
    </rPh>
    <phoneticPr fontId="3"/>
  </si>
  <si>
    <t>加工データに不具合がないか自分でテストを設計し、検証できる</t>
    <rPh sb="0" eb="2">
      <t>カコウ</t>
    </rPh>
    <rPh sb="6" eb="9">
      <t>フグアイ</t>
    </rPh>
    <rPh sb="13" eb="15">
      <t>ジブン</t>
    </rPh>
    <rPh sb="20" eb="22">
      <t>セッケイ</t>
    </rPh>
    <rPh sb="24" eb="26">
      <t>ケンショウ</t>
    </rPh>
    <phoneticPr fontId="3"/>
  </si>
  <si>
    <t>「教師あり学習」「教師なし学習」「強化学習」の違いを理解しており、データの内容や学習手法に応じて適切な学習データとテストデータを作成できる</t>
    <rPh sb="17" eb="19">
      <t>キョウカ</t>
    </rPh>
    <rPh sb="19" eb="21">
      <t>ガクシュウ</t>
    </rPh>
    <rPh sb="37" eb="39">
      <t>ナイヨウ</t>
    </rPh>
    <rPh sb="40" eb="42">
      <t>ガクシュウ</t>
    </rPh>
    <rPh sb="42" eb="44">
      <t>シュホウ</t>
    </rPh>
    <rPh sb="45" eb="46">
      <t>オウ</t>
    </rPh>
    <rPh sb="48" eb="50">
      <t>テキセツ</t>
    </rPh>
    <rPh sb="51" eb="53">
      <t>ガクシュウ</t>
    </rPh>
    <rPh sb="64" eb="66">
      <t>サクセイ</t>
    </rPh>
    <phoneticPr fontId="3"/>
  </si>
  <si>
    <t>決定木とRandomForestの違いを説明できる</t>
    <rPh sb="0" eb="2">
      <t>ケッテイ</t>
    </rPh>
    <rPh sb="2" eb="3">
      <t>キ</t>
    </rPh>
    <rPh sb="17" eb="18">
      <t>チガ</t>
    </rPh>
    <rPh sb="20" eb="22">
      <t>セツメイ</t>
    </rPh>
    <phoneticPr fontId="3"/>
  </si>
  <si>
    <t>ROCカーブを用いてモデルの精度を評価できる</t>
    <rPh sb="7" eb="8">
      <t>モチ</t>
    </rPh>
    <rPh sb="14" eb="16">
      <t>セイド</t>
    </rPh>
    <rPh sb="17" eb="19">
      <t>ヒョウカ</t>
    </rPh>
    <phoneticPr fontId="3"/>
  </si>
  <si>
    <t>混同行列（正誤分布のクロス表）を用いてモデルの精度を評価できる</t>
    <rPh sb="0" eb="2">
      <t>コンドウ</t>
    </rPh>
    <rPh sb="2" eb="4">
      <t>ギョウレツ</t>
    </rPh>
    <phoneticPr fontId="3"/>
  </si>
  <si>
    <t>行列分解（非負値行列因子分解、特異値分解）をツールを使って実行でき、その結果を正しく解釈できる</t>
    <rPh sb="0" eb="2">
      <t>ギョウレツ</t>
    </rPh>
    <rPh sb="2" eb="4">
      <t>ブンカイ</t>
    </rPh>
    <rPh sb="10" eb="12">
      <t>インシ</t>
    </rPh>
    <rPh sb="15" eb="18">
      <t>トクイチ</t>
    </rPh>
    <rPh sb="18" eb="20">
      <t>ブンカイ</t>
    </rPh>
    <rPh sb="26" eb="27">
      <t>ツカ</t>
    </rPh>
    <rPh sb="29" eb="31">
      <t>ジッコウ</t>
    </rPh>
    <rPh sb="36" eb="38">
      <t>ケッカ</t>
    </rPh>
    <rPh sb="39" eb="40">
      <t>タダ</t>
    </rPh>
    <rPh sb="42" eb="44">
      <t>カイシャク</t>
    </rPh>
    <phoneticPr fontId="3"/>
  </si>
  <si>
    <t>サポートベクターマシンによる分析を、統計解析ツールを使って実行でき、その結果を解釈できる</t>
    <rPh sb="14" eb="16">
      <t>ブンセキ</t>
    </rPh>
    <rPh sb="18" eb="20">
      <t>トウケイ</t>
    </rPh>
    <rPh sb="20" eb="22">
      <t>カイセキ</t>
    </rPh>
    <phoneticPr fontId="3"/>
  </si>
  <si>
    <t>アンサンブル学習（Random Forest、勾配ブースティングマシン、バギング）による分析を、統計解析ツールを使って実行でき、その結果を正しく解釈できる</t>
    <rPh sb="6" eb="8">
      <t>ガクシュウ</t>
    </rPh>
    <rPh sb="44" eb="46">
      <t>ブンセキ</t>
    </rPh>
    <rPh sb="48" eb="50">
      <t>トウケイ</t>
    </rPh>
    <rPh sb="50" eb="52">
      <t>カイセキ</t>
    </rPh>
    <rPh sb="69" eb="70">
      <t>タダ</t>
    </rPh>
    <phoneticPr fontId="3"/>
  </si>
  <si>
    <t>ニューラルネットワークによる分析を、統計解析ツールを使って実行でき、その結果を正しく解釈できる</t>
    <rPh sb="14" eb="16">
      <t>ブンセキ</t>
    </rPh>
    <rPh sb="18" eb="20">
      <t>トウケイ</t>
    </rPh>
    <rPh sb="20" eb="22">
      <t>カイセキ</t>
    </rPh>
    <rPh sb="39" eb="40">
      <t>タダ</t>
    </rPh>
    <phoneticPr fontId="3"/>
  </si>
  <si>
    <t>時系列データに対し、ツールを使用して、分析結果の比較を行い、適切なモデルを選択できる（自己回帰モデル、統合モデル、移動平均モデル、ARIMA、SARIMAなど）</t>
    <rPh sb="14" eb="16">
      <t>シヨウ</t>
    </rPh>
    <rPh sb="19" eb="21">
      <t>ブンセキ</t>
    </rPh>
    <rPh sb="21" eb="23">
      <t>ケッカ</t>
    </rPh>
    <rPh sb="24" eb="26">
      <t>ヒカク</t>
    </rPh>
    <rPh sb="27" eb="28">
      <t>オコナ</t>
    </rPh>
    <rPh sb="30" eb="32">
      <t>テキセツ</t>
    </rPh>
    <rPh sb="37" eb="39">
      <t>センタク</t>
    </rPh>
    <phoneticPr fontId="3"/>
  </si>
  <si>
    <t>形態素解析や係り受け解析のツールを適切に使い、基本的な文書構造解析を行うことができる</t>
    <rPh sb="0" eb="3">
      <t>ケイタイソカイ</t>
    </rPh>
    <rPh sb="3" eb="5">
      <t>カイセキ</t>
    </rPh>
    <rPh sb="6" eb="7">
      <t>カカ</t>
    </rPh>
    <rPh sb="8" eb="9">
      <t>ウ</t>
    </rPh>
    <rPh sb="10" eb="12">
      <t>カイセキ</t>
    </rPh>
    <rPh sb="17" eb="19">
      <t>テキセツ</t>
    </rPh>
    <rPh sb="20" eb="21">
      <t>ツカ</t>
    </rPh>
    <rPh sb="23" eb="26">
      <t>キホンテキ</t>
    </rPh>
    <rPh sb="27" eb="31">
      <t>ブンショコウゾウ</t>
    </rPh>
    <rPh sb="31" eb="33">
      <t>カイセキ</t>
    </rPh>
    <rPh sb="34" eb="35">
      <t>オコナ</t>
    </rPh>
    <phoneticPr fontId="3"/>
  </si>
  <si>
    <t>代表的な音声フォーマットを理解し、波形データの抽出をすることができる</t>
    <rPh sb="0" eb="3">
      <t>ダイヒョウテキ</t>
    </rPh>
    <rPh sb="4" eb="6">
      <t>オンセイ</t>
    </rPh>
    <rPh sb="13" eb="15">
      <t>リカイ</t>
    </rPh>
    <rPh sb="17" eb="19">
      <t>ハケイ</t>
    </rPh>
    <rPh sb="23" eb="25">
      <t>チュウシュツ</t>
    </rPh>
    <phoneticPr fontId="3"/>
  </si>
  <si>
    <t>代表的な音声処理分野の概念を理解し、説明することができる</t>
    <rPh sb="0" eb="3">
      <t>ダイヒョウテキ</t>
    </rPh>
    <rPh sb="4" eb="6">
      <t>オンセイ</t>
    </rPh>
    <rPh sb="6" eb="8">
      <t>ショリ</t>
    </rPh>
    <rPh sb="8" eb="10">
      <t>ブニャ</t>
    </rPh>
    <rPh sb="11" eb="13">
      <t>ガイネン</t>
    </rPh>
    <rPh sb="14" eb="16">
      <t>リカイ</t>
    </rPh>
    <rPh sb="18" eb="20">
      <t>セツメイ</t>
    </rPh>
    <phoneticPr fontId="3"/>
  </si>
  <si>
    <t>主要な画像映像フォーマットの種類および特性を理解し、適切に使い分けたり変換することができる</t>
    <rPh sb="0" eb="2">
      <t>シュヨウ</t>
    </rPh>
    <rPh sb="3" eb="5">
      <t>ガゾウ</t>
    </rPh>
    <rPh sb="5" eb="7">
      <t>エイゾウ</t>
    </rPh>
    <rPh sb="14" eb="16">
      <t>シュルイ</t>
    </rPh>
    <rPh sb="19" eb="21">
      <t>トクセイ</t>
    </rPh>
    <rPh sb="22" eb="24">
      <t>リカイ</t>
    </rPh>
    <rPh sb="26" eb="28">
      <t>テキセツ</t>
    </rPh>
    <rPh sb="29" eb="30">
      <t>ツカ</t>
    </rPh>
    <rPh sb="31" eb="32">
      <t>ワ</t>
    </rPh>
    <rPh sb="35" eb="37">
      <t>ヘンカン</t>
    </rPh>
    <phoneticPr fontId="3"/>
  </si>
  <si>
    <t>条件Xと事象Yの関係性をリフト値を用いて評価できる</t>
    <rPh sb="0" eb="2">
      <t>ジョウケン</t>
    </rPh>
    <rPh sb="4" eb="6">
      <t>ジショウ</t>
    </rPh>
    <rPh sb="8" eb="11">
      <t>カンケイセイ</t>
    </rPh>
    <rPh sb="15" eb="16">
      <t>アタイ</t>
    </rPh>
    <rPh sb="17" eb="18">
      <t>モチ</t>
    </rPh>
    <rPh sb="20" eb="22">
      <t>ヒョウカ</t>
    </rPh>
    <phoneticPr fontId="3"/>
  </si>
  <si>
    <t>パス解析において、変数間の因果関係をパス図を用いて説明できる</t>
    <rPh sb="22" eb="23">
      <t>モチ</t>
    </rPh>
    <rPh sb="25" eb="27">
      <t>セツメイ</t>
    </rPh>
    <phoneticPr fontId="3"/>
  </si>
  <si>
    <t>ベイジアンネットワーク分析結果のネットワーク図から目的事象の同時確率を算出できる</t>
    <rPh sb="11" eb="13">
      <t>ブンセキ</t>
    </rPh>
    <rPh sb="13" eb="15">
      <t>ケッカ</t>
    </rPh>
    <rPh sb="22" eb="23">
      <t>ズ</t>
    </rPh>
    <rPh sb="25" eb="27">
      <t>モクテキ</t>
    </rPh>
    <rPh sb="27" eb="29">
      <t>ジショウ</t>
    </rPh>
    <rPh sb="30" eb="32">
      <t>ドウジ</t>
    </rPh>
    <rPh sb="32" eb="34">
      <t>カクリツ</t>
    </rPh>
    <rPh sb="35" eb="37">
      <t>サンシュツ</t>
    </rPh>
    <phoneticPr fontId="3"/>
  </si>
  <si>
    <t>離散型・連続型シミュレーションについて、説明できる
（モンテカルロ、ヒストリカル、Agentベースなど）</t>
    <rPh sb="0" eb="3">
      <t>リサンガタ</t>
    </rPh>
    <rPh sb="4" eb="7">
      <t>レンゾクガタ</t>
    </rPh>
    <rPh sb="20" eb="22">
      <t>セツメイ</t>
    </rPh>
    <phoneticPr fontId="3"/>
  </si>
  <si>
    <t>線形計画法について、説明することができる</t>
    <rPh sb="0" eb="2">
      <t>センケイ</t>
    </rPh>
    <rPh sb="2" eb="4">
      <t>ケイカク</t>
    </rPh>
    <rPh sb="4" eb="5">
      <t>ホウ</t>
    </rPh>
    <rPh sb="10" eb="12">
      <t>セツメイ</t>
    </rPh>
    <phoneticPr fontId="3"/>
  </si>
  <si>
    <t>連続最適化（制約なし）において、アルゴリズムを説明することができる
（ニュートン法、最急降下法など）</t>
    <rPh sb="23" eb="25">
      <t>セツメイ</t>
    </rPh>
    <phoneticPr fontId="3"/>
  </si>
  <si>
    <t>制約がある最適化問題において、代表的な組み合わせ解法の概念を説明することができる
（一般的な手法（ Brute-force search、greedy algorithmなど）、ヒューリスティック（局所探索、山登りなど）、メタ解法（GA、TS、SAなど））</t>
    <rPh sb="0" eb="2">
      <t>セイヤク</t>
    </rPh>
    <rPh sb="8" eb="10">
      <t>モンダイ</t>
    </rPh>
    <rPh sb="15" eb="18">
      <t>ダイヒョウテキ</t>
    </rPh>
    <rPh sb="27" eb="29">
      <t>ガイネン</t>
    </rPh>
    <rPh sb="30" eb="32">
      <t>セツメイ</t>
    </rPh>
    <rPh sb="42" eb="45">
      <t>イッパンテキ</t>
    </rPh>
    <rPh sb="46" eb="48">
      <t>シュホウ</t>
    </rPh>
    <phoneticPr fontId="4"/>
  </si>
  <si>
    <t>予測アルゴリズムに応じ、目的変数と説明変数に対する必要な変数加工処理が設計、実施できる</t>
    <rPh sb="0" eb="2">
      <t>ヨソク</t>
    </rPh>
    <rPh sb="9" eb="10">
      <t>オウ</t>
    </rPh>
    <rPh sb="12" eb="14">
      <t>モクテキ</t>
    </rPh>
    <rPh sb="14" eb="16">
      <t>ヘンスウ</t>
    </rPh>
    <rPh sb="17" eb="19">
      <t>セツメイ</t>
    </rPh>
    <rPh sb="19" eb="21">
      <t>ヘンスウ</t>
    </rPh>
    <rPh sb="22" eb="23">
      <t>タイ</t>
    </rPh>
    <rPh sb="25" eb="27">
      <t>ヒツヨウ</t>
    </rPh>
    <rPh sb="28" eb="30">
      <t>ヘンスウ</t>
    </rPh>
    <rPh sb="30" eb="32">
      <t>カコウ</t>
    </rPh>
    <rPh sb="32" eb="34">
      <t>ショリ</t>
    </rPh>
    <rPh sb="35" eb="37">
      <t>セッケイ</t>
    </rPh>
    <rPh sb="38" eb="40">
      <t>ジッシ</t>
    </rPh>
    <phoneticPr fontId="3"/>
  </si>
  <si>
    <t>予測モデル構築において頑健性を維持するための具体的な方法を設計、実施できる</t>
    <rPh sb="0" eb="2">
      <t>ヨソク</t>
    </rPh>
    <rPh sb="5" eb="7">
      <t>コウチク</t>
    </rPh>
    <rPh sb="11" eb="14">
      <t>ガンケンセイ</t>
    </rPh>
    <rPh sb="15" eb="17">
      <t>イジ</t>
    </rPh>
    <rPh sb="22" eb="25">
      <t>グタイテキ</t>
    </rPh>
    <rPh sb="26" eb="28">
      <t>ホウホウ</t>
    </rPh>
    <rPh sb="29" eb="31">
      <t>セッケイ</t>
    </rPh>
    <rPh sb="32" eb="34">
      <t>ジッシ</t>
    </rPh>
    <phoneticPr fontId="3"/>
  </si>
  <si>
    <t>過学習（正則化）の意味を説明ができ、回避する方法の設計・実施ができる</t>
    <rPh sb="0" eb="1">
      <t>ス</t>
    </rPh>
    <rPh sb="1" eb="3">
      <t>ガクシュウ</t>
    </rPh>
    <rPh sb="4" eb="6">
      <t>セイソク</t>
    </rPh>
    <rPh sb="6" eb="7">
      <t>カ</t>
    </rPh>
    <rPh sb="9" eb="11">
      <t>イミ</t>
    </rPh>
    <rPh sb="12" eb="14">
      <t>セツメイ</t>
    </rPh>
    <rPh sb="18" eb="20">
      <t>カイヒ</t>
    </rPh>
    <rPh sb="22" eb="24">
      <t>ホウホウ</t>
    </rPh>
    <rPh sb="25" eb="27">
      <t>セッケイ</t>
    </rPh>
    <rPh sb="28" eb="30">
      <t>ジッシ</t>
    </rPh>
    <phoneticPr fontId="7"/>
  </si>
  <si>
    <t>ロジスティック回帰分析を行う際に、最小2乗法ではなく最尤法を使う際の利点（回帰誤差が近似的に正規分布しなくても適用できるなど）を説明し、適用することができる</t>
    <rPh sb="68" eb="70">
      <t>テキヨウ</t>
    </rPh>
    <phoneticPr fontId="3"/>
  </si>
  <si>
    <t>データと分析要件から、モデル精度のモニタリング設計・実施と劣化が見込まれるモデルに対するリモデルの設計ができる</t>
    <rPh sb="4" eb="6">
      <t>ブンセキ</t>
    </rPh>
    <rPh sb="6" eb="8">
      <t>ヨウケン</t>
    </rPh>
    <rPh sb="14" eb="16">
      <t>セイド</t>
    </rPh>
    <rPh sb="23" eb="25">
      <t>セッケイ</t>
    </rPh>
    <rPh sb="26" eb="28">
      <t>ジッシ</t>
    </rPh>
    <rPh sb="29" eb="31">
      <t>レッカ</t>
    </rPh>
    <rPh sb="32" eb="34">
      <t>ミコ</t>
    </rPh>
    <rPh sb="41" eb="42">
      <t>タイ</t>
    </rPh>
    <rPh sb="49" eb="51">
      <t>セッケイ</t>
    </rPh>
    <phoneticPr fontId="3"/>
  </si>
  <si>
    <t>分析要件に応じ、量的予測のためのモデリング手法（重回帰、決定木、ニューラルネットワークなど）の選択とパラメータ設定、結果の評価、チューニングを適切に設計・実施・指示できる</t>
    <rPh sb="0" eb="2">
      <t>ブンセキ</t>
    </rPh>
    <rPh sb="2" eb="4">
      <t>ヨウケン</t>
    </rPh>
    <rPh sb="5" eb="6">
      <t>オウ</t>
    </rPh>
    <rPh sb="8" eb="10">
      <t>リョウテキ</t>
    </rPh>
    <rPh sb="10" eb="12">
      <t>ヨソク</t>
    </rPh>
    <rPh sb="21" eb="23">
      <t>シュホウ</t>
    </rPh>
    <rPh sb="24" eb="27">
      <t>ジュウカイキ</t>
    </rPh>
    <rPh sb="28" eb="30">
      <t>ケッテイ</t>
    </rPh>
    <rPh sb="30" eb="31">
      <t>キ</t>
    </rPh>
    <rPh sb="47" eb="49">
      <t>センタク</t>
    </rPh>
    <rPh sb="55" eb="57">
      <t>セッテイ</t>
    </rPh>
    <rPh sb="58" eb="60">
      <t>ケッカ</t>
    </rPh>
    <rPh sb="61" eb="63">
      <t>ヒョウカ</t>
    </rPh>
    <rPh sb="71" eb="73">
      <t>テキセツ</t>
    </rPh>
    <rPh sb="74" eb="76">
      <t>セッケイ</t>
    </rPh>
    <rPh sb="77" eb="79">
      <t>ジッシ</t>
    </rPh>
    <rPh sb="80" eb="82">
      <t>シジ</t>
    </rPh>
    <phoneticPr fontId="3"/>
  </si>
  <si>
    <t>分析内容に応じて、線形か非線形を使い分けた判別分析ができる</t>
    <rPh sb="0" eb="2">
      <t>ブンセキ</t>
    </rPh>
    <rPh sb="2" eb="4">
      <t>ナイヨウ</t>
    </rPh>
    <rPh sb="5" eb="6">
      <t>オウ</t>
    </rPh>
    <rPh sb="9" eb="11">
      <t>センケイ</t>
    </rPh>
    <rPh sb="12" eb="13">
      <t>ヒ</t>
    </rPh>
    <rPh sb="13" eb="15">
      <t>センケイ</t>
    </rPh>
    <rPh sb="16" eb="17">
      <t>ツカ</t>
    </rPh>
    <rPh sb="18" eb="19">
      <t>ワ</t>
    </rPh>
    <rPh sb="21" eb="23">
      <t>ハンベツ</t>
    </rPh>
    <rPh sb="23" eb="25">
      <t>ブンセキ</t>
    </rPh>
    <phoneticPr fontId="4"/>
  </si>
  <si>
    <t>距離の公理を知っており、距離の公理を満たさない場合（［1-cos類似度］など）のクラスター分析を適切に行える</t>
    <rPh sb="0" eb="2">
      <t>キョリ</t>
    </rPh>
    <rPh sb="3" eb="5">
      <t>コウリ</t>
    </rPh>
    <rPh sb="6" eb="7">
      <t>シ</t>
    </rPh>
    <rPh sb="12" eb="14">
      <t>キョリ</t>
    </rPh>
    <rPh sb="15" eb="17">
      <t>コウリ</t>
    </rPh>
    <rPh sb="18" eb="19">
      <t>ミ</t>
    </rPh>
    <rPh sb="23" eb="25">
      <t>バアイ</t>
    </rPh>
    <rPh sb="32" eb="35">
      <t>ルイジド</t>
    </rPh>
    <rPh sb="45" eb="47">
      <t>ブンセキ</t>
    </rPh>
    <rPh sb="48" eb="50">
      <t>テキセツ</t>
    </rPh>
    <rPh sb="51" eb="52">
      <t>オコナ</t>
    </rPh>
    <phoneticPr fontId="3"/>
  </si>
  <si>
    <t>k-meansの派生手法（x-means、k-means++、ファジィk-meansなど）を理解し、分析内容に応じた適切な手法を選択して、分析ができる</t>
    <rPh sb="8" eb="10">
      <t>ハセイ</t>
    </rPh>
    <rPh sb="10" eb="12">
      <t>シュホウ</t>
    </rPh>
    <rPh sb="46" eb="48">
      <t>リカイ</t>
    </rPh>
    <rPh sb="50" eb="52">
      <t>ブンセキ</t>
    </rPh>
    <rPh sb="52" eb="54">
      <t>ナイヨウ</t>
    </rPh>
    <rPh sb="55" eb="56">
      <t>オウ</t>
    </rPh>
    <rPh sb="58" eb="60">
      <t>テキセツ</t>
    </rPh>
    <rPh sb="61" eb="63">
      <t>シュホウ</t>
    </rPh>
    <rPh sb="64" eb="66">
      <t>センタク</t>
    </rPh>
    <rPh sb="69" eb="71">
      <t>ブンセキ</t>
    </rPh>
    <phoneticPr fontId="3"/>
  </si>
  <si>
    <t>k-meansとカーネルk-means（非線形クラスタリング）、スペクトラルクラスタリングの違いを理解し、分析内容に応じて、適切な手法を選択して、分析ができる</t>
    <rPh sb="20" eb="23">
      <t>ヒセンケイ</t>
    </rPh>
    <rPh sb="46" eb="47">
      <t>チガ</t>
    </rPh>
    <rPh sb="49" eb="51">
      <t>リカイ</t>
    </rPh>
    <rPh sb="53" eb="55">
      <t>ブンセキ</t>
    </rPh>
    <rPh sb="55" eb="57">
      <t>ナイヨウ</t>
    </rPh>
    <rPh sb="58" eb="59">
      <t>オウ</t>
    </rPh>
    <rPh sb="62" eb="64">
      <t>テキセツ</t>
    </rPh>
    <rPh sb="65" eb="67">
      <t>シュホウ</t>
    </rPh>
    <rPh sb="68" eb="70">
      <t>センタク</t>
    </rPh>
    <rPh sb="73" eb="75">
      <t>ブンセキ</t>
    </rPh>
    <phoneticPr fontId="3"/>
  </si>
  <si>
    <t>コンジョイント分析を用いて効用値と寄与率のグラフを描くことができる</t>
    <rPh sb="7" eb="9">
      <t>ブンセキ</t>
    </rPh>
    <rPh sb="10" eb="11">
      <t>モチ</t>
    </rPh>
    <rPh sb="13" eb="15">
      <t>コウヨウ</t>
    </rPh>
    <rPh sb="15" eb="16">
      <t>チ</t>
    </rPh>
    <rPh sb="17" eb="20">
      <t>キヨリツ</t>
    </rPh>
    <rPh sb="25" eb="26">
      <t>エガ</t>
    </rPh>
    <phoneticPr fontId="3"/>
  </si>
  <si>
    <t>適切な類似度を設定した上で、多次元尺度構成法を用いてポジショニングマップを描くことができる</t>
    <rPh sb="0" eb="2">
      <t>テキセツ</t>
    </rPh>
    <rPh sb="3" eb="6">
      <t>ルイジド</t>
    </rPh>
    <rPh sb="7" eb="9">
      <t>セッテイ</t>
    </rPh>
    <rPh sb="11" eb="12">
      <t>ウエ</t>
    </rPh>
    <rPh sb="14" eb="17">
      <t>タジゲン</t>
    </rPh>
    <rPh sb="17" eb="19">
      <t>シャクド</t>
    </rPh>
    <rPh sb="19" eb="22">
      <t>コウセイホウ</t>
    </rPh>
    <rPh sb="23" eb="24">
      <t>モチ</t>
    </rPh>
    <rPh sb="37" eb="38">
      <t>エガ</t>
    </rPh>
    <phoneticPr fontId="3"/>
  </si>
  <si>
    <t>加工データの統計的な俯瞰によって不具合の早期発見ができるとともに、統計的観点で次ステップの解析に耐えうるデータであるか評価できる</t>
    <rPh sb="0" eb="2">
      <t>カコウ</t>
    </rPh>
    <rPh sb="10" eb="12">
      <t>フカン</t>
    </rPh>
    <rPh sb="16" eb="19">
      <t>フグアイ</t>
    </rPh>
    <rPh sb="20" eb="22">
      <t>ソウキ</t>
    </rPh>
    <rPh sb="22" eb="24">
      <t>ハッケン</t>
    </rPh>
    <rPh sb="45" eb="47">
      <t>カイセキ</t>
    </rPh>
    <phoneticPr fontId="3"/>
  </si>
  <si>
    <t>行列分解（非負値行列因子分解、特異値分解）を、目的に応じてパラメータを最適化して分析できる</t>
    <rPh sb="0" eb="2">
      <t>ギョウレツ</t>
    </rPh>
    <rPh sb="2" eb="4">
      <t>ブンカイ</t>
    </rPh>
    <rPh sb="10" eb="12">
      <t>インシ</t>
    </rPh>
    <rPh sb="15" eb="18">
      <t>トクイチ</t>
    </rPh>
    <rPh sb="18" eb="20">
      <t>ブンカイ</t>
    </rPh>
    <rPh sb="23" eb="25">
      <t>モクテキ</t>
    </rPh>
    <rPh sb="26" eb="27">
      <t>オウ</t>
    </rPh>
    <rPh sb="35" eb="38">
      <t>サイテキカ</t>
    </rPh>
    <rPh sb="40" eb="42">
      <t>ブンセキ</t>
    </rPh>
    <phoneticPr fontId="3"/>
  </si>
  <si>
    <t>課題やデータ型に応じて、サポートベクターマシンの適切なモデルを選定し、目的に応じてアルゴリズムの調整や設計ができる</t>
    <rPh sb="0" eb="2">
      <t>カダイ</t>
    </rPh>
    <rPh sb="6" eb="7">
      <t>カタ</t>
    </rPh>
    <rPh sb="8" eb="9">
      <t>オウ</t>
    </rPh>
    <rPh sb="24" eb="26">
      <t>テキセツ</t>
    </rPh>
    <rPh sb="31" eb="33">
      <t>センテイ</t>
    </rPh>
    <rPh sb="35" eb="37">
      <t>モクテキ</t>
    </rPh>
    <rPh sb="38" eb="39">
      <t>オウ</t>
    </rPh>
    <rPh sb="48" eb="50">
      <t>チョウセイ</t>
    </rPh>
    <rPh sb="51" eb="53">
      <t>セッケイ</t>
    </rPh>
    <phoneticPr fontId="3"/>
  </si>
  <si>
    <t>課題やデータ型に応じて、アンサンブル学習（Random Forest、勾配ブースティングマシン、バギング）の適切なモデルを選定し、目的に応じてアルゴリズムの調整や設計ができる</t>
    <rPh sb="0" eb="2">
      <t>カダイ</t>
    </rPh>
    <rPh sb="6" eb="7">
      <t>ガタ</t>
    </rPh>
    <rPh sb="8" eb="9">
      <t>オウ</t>
    </rPh>
    <rPh sb="54" eb="56">
      <t>テキセツ</t>
    </rPh>
    <rPh sb="61" eb="63">
      <t>センテイ</t>
    </rPh>
    <rPh sb="65" eb="67">
      <t>モクテキ</t>
    </rPh>
    <rPh sb="68" eb="69">
      <t>オウ</t>
    </rPh>
    <rPh sb="78" eb="80">
      <t>チョウセイ</t>
    </rPh>
    <rPh sb="81" eb="83">
      <t>セッケイ</t>
    </rPh>
    <phoneticPr fontId="3"/>
  </si>
  <si>
    <t>Deep Learning（深層学習）の適切なモデルを選定し、目的に応じてアルゴリズムの調整や設計ができる</t>
    <rPh sb="14" eb="16">
      <t>シンソウ</t>
    </rPh>
    <rPh sb="16" eb="18">
      <t>ガクシュウ</t>
    </rPh>
    <rPh sb="20" eb="22">
      <t>テキセツ</t>
    </rPh>
    <rPh sb="27" eb="29">
      <t>センテイ</t>
    </rPh>
    <rPh sb="31" eb="33">
      <t>モクテキ</t>
    </rPh>
    <rPh sb="34" eb="35">
      <t>オウ</t>
    </rPh>
    <rPh sb="44" eb="46">
      <t>チョウセイ</t>
    </rPh>
    <rPh sb="47" eb="49">
      <t>セッケイ</t>
    </rPh>
    <phoneticPr fontId="3"/>
  </si>
  <si>
    <t>モデル選択のための汎化能力評価（汎化誤差の推定）を、ホールドアウト法、交差確認法、一つ抜き法、ブートストラップ法を用いて行える</t>
    <rPh sb="3" eb="5">
      <t>センタク</t>
    </rPh>
    <rPh sb="9" eb="10">
      <t>ハン</t>
    </rPh>
    <rPh sb="10" eb="11">
      <t>カ</t>
    </rPh>
    <rPh sb="11" eb="13">
      <t>ノウリョク</t>
    </rPh>
    <rPh sb="13" eb="15">
      <t>ヒョウカ</t>
    </rPh>
    <rPh sb="16" eb="17">
      <t>ハン</t>
    </rPh>
    <rPh sb="17" eb="18">
      <t>カ</t>
    </rPh>
    <rPh sb="18" eb="20">
      <t>ゴサ</t>
    </rPh>
    <rPh sb="21" eb="23">
      <t>スイテイ</t>
    </rPh>
    <rPh sb="57" eb="58">
      <t>モチ</t>
    </rPh>
    <rPh sb="60" eb="61">
      <t>オコナ</t>
    </rPh>
    <phoneticPr fontId="3"/>
  </si>
  <si>
    <t>高次元データの取り扱いについて、次元の呪いを考慮し適切に次元削減できる</t>
    <rPh sb="0" eb="3">
      <t>コウジゲン</t>
    </rPh>
    <rPh sb="7" eb="8">
      <t>ト</t>
    </rPh>
    <rPh sb="9" eb="10">
      <t>アツカ</t>
    </rPh>
    <rPh sb="16" eb="18">
      <t>ジゲン</t>
    </rPh>
    <rPh sb="19" eb="20">
      <t>ノロ</t>
    </rPh>
    <rPh sb="22" eb="24">
      <t>コウリョ</t>
    </rPh>
    <rPh sb="25" eb="27">
      <t>テキセツ</t>
    </rPh>
    <rPh sb="28" eb="30">
      <t>ジゲン</t>
    </rPh>
    <rPh sb="30" eb="32">
      <t>サクゲン</t>
    </rPh>
    <phoneticPr fontId="3"/>
  </si>
  <si>
    <t>バイアスとバリアンスの関係を理解し、モデル選定を適切に行える</t>
    <rPh sb="11" eb="13">
      <t>カンケイ</t>
    </rPh>
    <rPh sb="14" eb="16">
      <t>リカイ</t>
    </rPh>
    <rPh sb="21" eb="23">
      <t>センテイ</t>
    </rPh>
    <rPh sb="24" eb="26">
      <t>テキセツ</t>
    </rPh>
    <rPh sb="27" eb="28">
      <t>オコナ</t>
    </rPh>
    <phoneticPr fontId="3"/>
  </si>
  <si>
    <t>状態空間モデルにおいて、カルマンフィルタを用いて、観測値から欠測値の補間をし、予測モデルを構築できる</t>
    <rPh sb="0" eb="2">
      <t>ジョウタイ</t>
    </rPh>
    <rPh sb="2" eb="4">
      <t>クウカン</t>
    </rPh>
    <rPh sb="21" eb="22">
      <t>モチ</t>
    </rPh>
    <rPh sb="25" eb="28">
      <t>カンソクチ</t>
    </rPh>
    <rPh sb="30" eb="32">
      <t>ケッソク</t>
    </rPh>
    <rPh sb="32" eb="33">
      <t>アタイ</t>
    </rPh>
    <rPh sb="34" eb="36">
      <t>ホカン</t>
    </rPh>
    <rPh sb="39" eb="41">
      <t>ヨソク</t>
    </rPh>
    <rPh sb="45" eb="47">
      <t>コウチク</t>
    </rPh>
    <phoneticPr fontId="3"/>
  </si>
  <si>
    <t>非線形・非ガウス型状態空間モデルにおいて、モンテカルロ・フィルタを用いて、複雑な時系列システムの予測モデルを構築できる</t>
    <rPh sb="0" eb="3">
      <t>ヒセンケイ</t>
    </rPh>
    <rPh sb="4" eb="5">
      <t>ヒ</t>
    </rPh>
    <rPh sb="8" eb="9">
      <t>カタ</t>
    </rPh>
    <rPh sb="9" eb="11">
      <t>ジョウタイ</t>
    </rPh>
    <rPh sb="11" eb="13">
      <t>クウカン</t>
    </rPh>
    <rPh sb="33" eb="34">
      <t>モチ</t>
    </rPh>
    <rPh sb="37" eb="39">
      <t>フクザツ</t>
    </rPh>
    <rPh sb="40" eb="43">
      <t>ジケイレツ</t>
    </rPh>
    <rPh sb="48" eb="50">
      <t>ヨソク</t>
    </rPh>
    <rPh sb="54" eb="56">
      <t>コウチク</t>
    </rPh>
    <phoneticPr fontId="3"/>
  </si>
  <si>
    <t>形態素解析・構文解析・固有表現抽出のアルゴリズムを理解し、使いこなせる</t>
    <rPh sb="11" eb="13">
      <t>コユウ</t>
    </rPh>
    <rPh sb="13" eb="15">
      <t>ヒョウゲン</t>
    </rPh>
    <rPh sb="15" eb="17">
      <t>チュウシュツ</t>
    </rPh>
    <phoneticPr fontId="3"/>
  </si>
  <si>
    <t>データの特性に合わせ、適切な言語処理アルゴリズムを選択し、誤り分析、辞書作成などを行い、成果を最大化することができる</t>
    <rPh sb="4" eb="6">
      <t>トクセイ</t>
    </rPh>
    <rPh sb="7" eb="8">
      <t>ア</t>
    </rPh>
    <rPh sb="11" eb="13">
      <t>テキセツ</t>
    </rPh>
    <rPh sb="14" eb="18">
      <t>ゲンゴショリ</t>
    </rPh>
    <rPh sb="25" eb="27">
      <t>センタク</t>
    </rPh>
    <rPh sb="29" eb="30">
      <t>アヤマ</t>
    </rPh>
    <rPh sb="31" eb="33">
      <t>ブンセキ</t>
    </rPh>
    <rPh sb="34" eb="38">
      <t>ジショサクセイ</t>
    </rPh>
    <rPh sb="41" eb="42">
      <t>オコナ</t>
    </rPh>
    <rPh sb="44" eb="46">
      <t>セイカ</t>
    </rPh>
    <rPh sb="47" eb="50">
      <t>サイダイカ</t>
    </rPh>
    <phoneticPr fontId="3"/>
  </si>
  <si>
    <t>代表的な音声信号分析手法を理解し、使いこなすことができる</t>
    <rPh sb="0" eb="3">
      <t>ダイヒョウテキ</t>
    </rPh>
    <rPh sb="4" eb="10">
      <t>オンセイシンゴウブンセキ</t>
    </rPh>
    <rPh sb="10" eb="12">
      <t>シュホウ</t>
    </rPh>
    <rPh sb="13" eb="15">
      <t>リカイ</t>
    </rPh>
    <rPh sb="17" eb="18">
      <t>ツカ</t>
    </rPh>
    <phoneticPr fontId="3"/>
  </si>
  <si>
    <t>目的に合わせて、音声認識のパラメータ調整や手法変更、
言語モデル・音響モデルの差し替えができ、音声認識の精度評価をすることができる</t>
    <rPh sb="47" eb="51">
      <t>オンセイニンシキ</t>
    </rPh>
    <rPh sb="52" eb="54">
      <t>セイド</t>
    </rPh>
    <rPh sb="54" eb="56">
      <t>ヒョウカ</t>
    </rPh>
    <phoneticPr fontId="3"/>
  </si>
  <si>
    <t>画像に対して、目的に応じた適切な色変換や補正、フィルタ処理などを行うことができる</t>
    <rPh sb="0" eb="2">
      <t>ガゾウ</t>
    </rPh>
    <rPh sb="3" eb="4">
      <t>タイ</t>
    </rPh>
    <rPh sb="7" eb="9">
      <t>モクテキ</t>
    </rPh>
    <rPh sb="10" eb="11">
      <t>オウ</t>
    </rPh>
    <rPh sb="13" eb="15">
      <t>テキセツ</t>
    </rPh>
    <rPh sb="16" eb="19">
      <t>イロヘンカン</t>
    </rPh>
    <rPh sb="20" eb="22">
      <t>ホセイ</t>
    </rPh>
    <rPh sb="27" eb="29">
      <t>ショリ</t>
    </rPh>
    <rPh sb="32" eb="33">
      <t>オコナ</t>
    </rPh>
    <phoneticPr fontId="3"/>
  </si>
  <si>
    <t>問題に合わせてパターン検出や画像特徴抽出などの既存手法から適切なものを選択し、画像の処理や解析に用いることができる</t>
    <rPh sb="0" eb="2">
      <t>モンダイ</t>
    </rPh>
    <rPh sb="3" eb="4">
      <t>ア</t>
    </rPh>
    <rPh sb="11" eb="13">
      <t>ケンシュツ</t>
    </rPh>
    <rPh sb="14" eb="16">
      <t>ガゾウ</t>
    </rPh>
    <rPh sb="16" eb="18">
      <t>トクチョウリョウ</t>
    </rPh>
    <rPh sb="18" eb="20">
      <t>チュウシュツ</t>
    </rPh>
    <rPh sb="23" eb="27">
      <t>キゾンシュホウ</t>
    </rPh>
    <rPh sb="29" eb="31">
      <t>テキセツ</t>
    </rPh>
    <rPh sb="35" eb="37">
      <t>センタク</t>
    </rPh>
    <rPh sb="39" eb="41">
      <t>ガゾウ</t>
    </rPh>
    <rPh sb="42" eb="44">
      <t>ショリ</t>
    </rPh>
    <rPh sb="45" eb="47">
      <t>カイセキ</t>
    </rPh>
    <rPh sb="48" eb="49">
      <t>モチ</t>
    </rPh>
    <phoneticPr fontId="3"/>
  </si>
  <si>
    <t>オプティカルフローやトラッキング手法などにより映像中の人や物体の移動を分析することができる</t>
    <rPh sb="16" eb="18">
      <t>シュホウ</t>
    </rPh>
    <rPh sb="23" eb="25">
      <t>エイゾウ</t>
    </rPh>
    <rPh sb="25" eb="26">
      <t>チュウ</t>
    </rPh>
    <rPh sb="27" eb="28">
      <t>ヒト</t>
    </rPh>
    <rPh sb="29" eb="31">
      <t>ブッタイ</t>
    </rPh>
    <rPh sb="32" eb="34">
      <t>イドウ</t>
    </rPh>
    <rPh sb="35" eb="37">
      <t>ブンセキ</t>
    </rPh>
    <phoneticPr fontId="3"/>
  </si>
  <si>
    <t>目的に合わせてショット検出、物体検出、行動認識などの手法を用い、映像中の特定のイベントを効率よく検出することができる</t>
    <rPh sb="0" eb="2">
      <t>モクテキ</t>
    </rPh>
    <rPh sb="3" eb="4">
      <t>ア</t>
    </rPh>
    <rPh sb="11" eb="13">
      <t>ケンシュツ</t>
    </rPh>
    <rPh sb="14" eb="18">
      <t>ブッタイケンシュツ</t>
    </rPh>
    <rPh sb="19" eb="21">
      <t>コウドウ</t>
    </rPh>
    <rPh sb="21" eb="23">
      <t>ニンシキ</t>
    </rPh>
    <rPh sb="26" eb="28">
      <t>シュホウ</t>
    </rPh>
    <rPh sb="29" eb="30">
      <t>モチ</t>
    </rPh>
    <rPh sb="32" eb="35">
      <t>エイゾウチュウ</t>
    </rPh>
    <rPh sb="36" eb="38">
      <t>トクテイ</t>
    </rPh>
    <rPh sb="44" eb="46">
      <t>コウリツ</t>
    </rPh>
    <rPh sb="48" eb="50">
      <t>ケンシュツ</t>
    </rPh>
    <phoneticPr fontId="3"/>
  </si>
  <si>
    <t>アプリオリアルゴリズムのアソシエーション分析の入力パラメータ値を調整して出力件数を調整できる</t>
    <rPh sb="20" eb="22">
      <t>ブンセキ</t>
    </rPh>
    <rPh sb="23" eb="25">
      <t>ニュウリョク</t>
    </rPh>
    <rPh sb="30" eb="31">
      <t>アタイ</t>
    </rPh>
    <rPh sb="32" eb="34">
      <t>チョウセイ</t>
    </rPh>
    <rPh sb="36" eb="38">
      <t>シュツリョク</t>
    </rPh>
    <rPh sb="38" eb="40">
      <t>ケンスウ</t>
    </rPh>
    <rPh sb="41" eb="43">
      <t>チョウセイ</t>
    </rPh>
    <phoneticPr fontId="3"/>
  </si>
  <si>
    <t>レコメンデーション業務の要件から適切な協調フィルタリングロジック（ユーザベース、アイテムベースなど）の選定を行うことができる</t>
    <rPh sb="9" eb="11">
      <t>ギョウム</t>
    </rPh>
    <rPh sb="12" eb="14">
      <t>ヨウケン</t>
    </rPh>
    <rPh sb="16" eb="18">
      <t>テキセツ</t>
    </rPh>
    <rPh sb="19" eb="21">
      <t>キョウチョウ</t>
    </rPh>
    <rPh sb="51" eb="53">
      <t>センテイ</t>
    </rPh>
    <rPh sb="54" eb="55">
      <t>オコナ</t>
    </rPh>
    <phoneticPr fontId="3"/>
  </si>
  <si>
    <t>空間的自己相関の手法を用いて空間的な類似性を数値化できる</t>
    <rPh sb="0" eb="3">
      <t>クウカンテキ</t>
    </rPh>
    <rPh sb="3" eb="5">
      <t>ジコ</t>
    </rPh>
    <rPh sb="5" eb="7">
      <t>ソウカン</t>
    </rPh>
    <rPh sb="8" eb="10">
      <t>シュホウ</t>
    </rPh>
    <rPh sb="11" eb="12">
      <t>モチ</t>
    </rPh>
    <rPh sb="14" eb="16">
      <t>クウカン</t>
    </rPh>
    <rPh sb="16" eb="17">
      <t>テキ</t>
    </rPh>
    <rPh sb="18" eb="21">
      <t>ルイジセイ</t>
    </rPh>
    <rPh sb="22" eb="24">
      <t>スウチ</t>
    </rPh>
    <rPh sb="24" eb="25">
      <t>カ</t>
    </rPh>
    <phoneticPr fontId="3"/>
  </si>
  <si>
    <t>当該分野に則したベイズ統計に基づくアルゴリズムを理解し、モデルを構築できる</t>
    <rPh sb="0" eb="2">
      <t>トウガイ</t>
    </rPh>
    <rPh sb="2" eb="4">
      <t>ブンヤ</t>
    </rPh>
    <rPh sb="5" eb="6">
      <t>ソク</t>
    </rPh>
    <rPh sb="11" eb="13">
      <t>トウケイ</t>
    </rPh>
    <rPh sb="14" eb="15">
      <t>モト</t>
    </rPh>
    <rPh sb="24" eb="26">
      <t>リカイ</t>
    </rPh>
    <rPh sb="32" eb="34">
      <t>コウチク</t>
    </rPh>
    <phoneticPr fontId="3"/>
  </si>
  <si>
    <t>ベイズ統計と頻度論による従来の統計との違いを、尤度、事前確率、事後確率などの用語を用いて説明できる</t>
    <rPh sb="3" eb="5">
      <t>トウケイ</t>
    </rPh>
    <rPh sb="6" eb="8">
      <t>ヒンド</t>
    </rPh>
    <rPh sb="8" eb="9">
      <t>ロン</t>
    </rPh>
    <rPh sb="12" eb="14">
      <t>ジュウライ</t>
    </rPh>
    <rPh sb="15" eb="17">
      <t>トウケイ</t>
    </rPh>
    <rPh sb="19" eb="20">
      <t>チガ</t>
    </rPh>
    <rPh sb="23" eb="25">
      <t>ユウド</t>
    </rPh>
    <rPh sb="26" eb="28">
      <t>ジゼン</t>
    </rPh>
    <rPh sb="28" eb="30">
      <t>カクリツ</t>
    </rPh>
    <rPh sb="31" eb="33">
      <t>ジゴ</t>
    </rPh>
    <rPh sb="33" eb="35">
      <t>カクリツ</t>
    </rPh>
    <rPh sb="38" eb="40">
      <t>ヨウゴ</t>
    </rPh>
    <rPh sb="41" eb="42">
      <t>モチ</t>
    </rPh>
    <rPh sb="44" eb="46">
      <t>セツメイ</t>
    </rPh>
    <phoneticPr fontId="3"/>
  </si>
  <si>
    <t>母（集団）平均が標本平均とは異なることを説明できる</t>
    <rPh sb="0" eb="1">
      <t>ハハ</t>
    </rPh>
    <rPh sb="2" eb="4">
      <t>シュウダン</t>
    </rPh>
    <rPh sb="5" eb="7">
      <t>ヘイキン</t>
    </rPh>
    <rPh sb="8" eb="10">
      <t>ヒョウホン</t>
    </rPh>
    <rPh sb="10" eb="12">
      <t>ヘイキン</t>
    </rPh>
    <rPh sb="14" eb="15">
      <t>コト</t>
    </rPh>
    <rPh sb="20" eb="22">
      <t>セツメイ</t>
    </rPh>
    <phoneticPr fontId="1"/>
  </si>
  <si>
    <t>名義尺度の変数をダミー変数に変換できる</t>
    <rPh sb="0" eb="2">
      <t>メイギ</t>
    </rPh>
    <rPh sb="2" eb="4">
      <t>シャクド</t>
    </rPh>
    <rPh sb="5" eb="7">
      <t>ヘンスウ</t>
    </rPh>
    <rPh sb="11" eb="13">
      <t>ヘンスウ</t>
    </rPh>
    <rPh sb="14" eb="16">
      <t>ヘンカン</t>
    </rPh>
    <phoneticPr fontId="3"/>
  </si>
  <si>
    <t>重回帰や判別を実行する際に変数選択手法の特徴を理解し、適用できる</t>
    <rPh sb="0" eb="3">
      <t>ジュウカイキ</t>
    </rPh>
    <rPh sb="4" eb="6">
      <t>ハンベツ</t>
    </rPh>
    <rPh sb="7" eb="9">
      <t>ジッコウ</t>
    </rPh>
    <rPh sb="11" eb="12">
      <t>サイ</t>
    </rPh>
    <rPh sb="13" eb="15">
      <t>ヘンスウ</t>
    </rPh>
    <rPh sb="15" eb="17">
      <t>センタク</t>
    </rPh>
    <rPh sb="17" eb="19">
      <t>シュホウ</t>
    </rPh>
    <rPh sb="20" eb="22">
      <t>トクチョウ</t>
    </rPh>
    <rPh sb="23" eb="25">
      <t>リカイ</t>
    </rPh>
    <rPh sb="27" eb="29">
      <t>テキヨウ</t>
    </rPh>
    <phoneticPr fontId="7"/>
  </si>
  <si>
    <t>ニューラルネットワークの基本的な考え方を理解し、出力される「ダイアグラム」の入力層、隠れ層、出力層の概要を説明できる</t>
    <rPh sb="12" eb="14">
      <t>キホン</t>
    </rPh>
    <rPh sb="14" eb="15">
      <t>テキ</t>
    </rPh>
    <rPh sb="16" eb="17">
      <t>カンガ</t>
    </rPh>
    <rPh sb="18" eb="19">
      <t>カタ</t>
    </rPh>
    <rPh sb="20" eb="22">
      <t>リカイ</t>
    </rPh>
    <rPh sb="24" eb="26">
      <t>シュツリョク</t>
    </rPh>
    <rPh sb="38" eb="40">
      <t>ニュウリョク</t>
    </rPh>
    <rPh sb="40" eb="41">
      <t>ソウ</t>
    </rPh>
    <rPh sb="42" eb="43">
      <t>カク</t>
    </rPh>
    <rPh sb="44" eb="45">
      <t>ソウ</t>
    </rPh>
    <rPh sb="46" eb="48">
      <t>シュツリョク</t>
    </rPh>
    <rPh sb="48" eb="49">
      <t>ソウ</t>
    </rPh>
    <rPh sb="50" eb="52">
      <t>ガイヨウ</t>
    </rPh>
    <rPh sb="53" eb="55">
      <t>セツメイ</t>
    </rPh>
    <phoneticPr fontId="3"/>
  </si>
  <si>
    <t>重回帰分析において多重共線性の対応ができ、適切に変数を評価・除去して予測モデルが構築できる</t>
    <rPh sb="9" eb="11">
      <t>タジュウ</t>
    </rPh>
    <rPh sb="11" eb="12">
      <t>トモ</t>
    </rPh>
    <rPh sb="12" eb="13">
      <t>セン</t>
    </rPh>
    <rPh sb="13" eb="14">
      <t>セイ</t>
    </rPh>
    <rPh sb="15" eb="17">
      <t>タイオウ</t>
    </rPh>
    <rPh sb="21" eb="23">
      <t>テキセツ</t>
    </rPh>
    <rPh sb="24" eb="26">
      <t>ヘンスウ</t>
    </rPh>
    <rPh sb="27" eb="29">
      <t>ヒョウカ</t>
    </rPh>
    <rPh sb="30" eb="32">
      <t>ジョキョ</t>
    </rPh>
    <rPh sb="34" eb="36">
      <t>ヨソク</t>
    </rPh>
    <rPh sb="40" eb="42">
      <t>コウチク</t>
    </rPh>
    <phoneticPr fontId="3"/>
  </si>
  <si>
    <t>決定木分析においてCHAID、C5.0などのデータ分割のアルゴリズムの特徴を理解し、適切な方式を選定できる</t>
    <rPh sb="0" eb="2">
      <t>ケッテイ</t>
    </rPh>
    <rPh sb="2" eb="3">
      <t>キ</t>
    </rPh>
    <rPh sb="3" eb="5">
      <t>ブンセキ</t>
    </rPh>
    <rPh sb="25" eb="27">
      <t>ブンカツ</t>
    </rPh>
    <rPh sb="35" eb="37">
      <t>トクチョウ</t>
    </rPh>
    <rPh sb="38" eb="40">
      <t>リカイ</t>
    </rPh>
    <rPh sb="42" eb="44">
      <t>テキセツ</t>
    </rPh>
    <rPh sb="45" eb="47">
      <t>ホウシキ</t>
    </rPh>
    <rPh sb="48" eb="50">
      <t>センテイ</t>
    </rPh>
    <phoneticPr fontId="3"/>
  </si>
  <si>
    <t>多重（質問間）クロス表などを駆使して、データから適切なインサイトを得ることができる</t>
    <rPh sb="0" eb="2">
      <t>タジュウ</t>
    </rPh>
    <rPh sb="3" eb="5">
      <t>シツモン</t>
    </rPh>
    <rPh sb="5" eb="6">
      <t>アイダ</t>
    </rPh>
    <rPh sb="10" eb="11">
      <t>ヒョウ</t>
    </rPh>
    <rPh sb="14" eb="16">
      <t>クシ</t>
    </rPh>
    <rPh sb="24" eb="26">
      <t>テキセツ</t>
    </rPh>
    <rPh sb="33" eb="34">
      <t>エ</t>
    </rPh>
    <phoneticPr fontId="1"/>
  </si>
  <si>
    <t>時系列分析の特徴（通常は、トレンドおよび季節成分を省いたランダム部分を、定常時系列として分析する手法であること）を理解している</t>
    <rPh sb="0" eb="3">
      <t>ジケイレツ</t>
    </rPh>
    <rPh sb="3" eb="5">
      <t>ブンセキ</t>
    </rPh>
    <rPh sb="6" eb="8">
      <t>トクチョウ</t>
    </rPh>
    <rPh sb="9" eb="11">
      <t>ツウジョウ</t>
    </rPh>
    <rPh sb="25" eb="26">
      <t>ハブ</t>
    </rPh>
    <rPh sb="32" eb="34">
      <t>ブブン</t>
    </rPh>
    <rPh sb="44" eb="46">
      <t>ブンセキ</t>
    </rPh>
    <rPh sb="48" eb="50">
      <t>シュホウ</t>
    </rPh>
    <rPh sb="57" eb="59">
      <t>リカイ</t>
    </rPh>
    <phoneticPr fontId="3"/>
  </si>
  <si>
    <t>TF-IDFやcos類似度などの基本的なアルゴリズムを使い、単語ベクトルの作成や文書群の類似度計算を行うことができる</t>
    <rPh sb="10" eb="13">
      <t>ルイジド</t>
    </rPh>
    <rPh sb="16" eb="19">
      <t>キホンテキ</t>
    </rPh>
    <rPh sb="27" eb="28">
      <t>ツカ</t>
    </rPh>
    <rPh sb="30" eb="32">
      <t>タンゴ</t>
    </rPh>
    <rPh sb="37" eb="39">
      <t>サクセイ</t>
    </rPh>
    <rPh sb="40" eb="43">
      <t>ブンショグン</t>
    </rPh>
    <rPh sb="44" eb="47">
      <t>ルイジド</t>
    </rPh>
    <rPh sb="47" eb="49">
      <t>ケイサン</t>
    </rPh>
    <rPh sb="50" eb="51">
      <t>オコナ</t>
    </rPh>
    <phoneticPr fontId="3"/>
  </si>
  <si>
    <t>個人情報に関する法令の概要を理解している</t>
    <rPh sb="0" eb="2">
      <t>コジン</t>
    </rPh>
    <rPh sb="2" eb="4">
      <t>ジョウホウ</t>
    </rPh>
    <rPh sb="5" eb="6">
      <t>カン</t>
    </rPh>
    <rPh sb="8" eb="10">
      <t>ホウレイ</t>
    </rPh>
    <rPh sb="11" eb="13">
      <t>ガイヨウ</t>
    </rPh>
    <rPh sb="14" eb="16">
      <t>リカイ</t>
    </rPh>
    <phoneticPr fontId="1"/>
  </si>
  <si>
    <t>担当するビジネスや業界に関係する法令を理解しており、データの保持期間や運用ルールに活かすことができる</t>
    <rPh sb="0" eb="2">
      <t>タントウ</t>
    </rPh>
    <rPh sb="9" eb="11">
      <t>ギョウカイ</t>
    </rPh>
    <rPh sb="12" eb="14">
      <t>カンケイ</t>
    </rPh>
    <rPh sb="16" eb="18">
      <t>ホウレイ</t>
    </rPh>
    <rPh sb="19" eb="21">
      <t>リカイ</t>
    </rPh>
    <rPh sb="30" eb="32">
      <t>ホジ</t>
    </rPh>
    <rPh sb="32" eb="34">
      <t>キカン</t>
    </rPh>
    <rPh sb="35" eb="37">
      <t>ウンヨウ</t>
    </rPh>
    <rPh sb="41" eb="42">
      <t>イ</t>
    </rPh>
    <phoneticPr fontId="1"/>
  </si>
  <si>
    <t>個人情報の扱いに関する法令、その他のプライバシーの問題、依頼元との契約約款に基づき、匿名化すべきデータを選別できる（名寄せにより個人を特定できるもの、依頼元がデータ処理の結果をどのように保持し利用するのかなども考慮して）</t>
    <rPh sb="0" eb="2">
      <t>コジン</t>
    </rPh>
    <rPh sb="2" eb="4">
      <t>ジョウホウ</t>
    </rPh>
    <rPh sb="5" eb="6">
      <t>アツカ</t>
    </rPh>
    <rPh sb="8" eb="9">
      <t>カン</t>
    </rPh>
    <rPh sb="11" eb="13">
      <t>ホウレイ</t>
    </rPh>
    <rPh sb="16" eb="17">
      <t>タ</t>
    </rPh>
    <rPh sb="25" eb="27">
      <t>モンダイ</t>
    </rPh>
    <rPh sb="28" eb="31">
      <t>イライモト</t>
    </rPh>
    <rPh sb="33" eb="35">
      <t>ケイヤク</t>
    </rPh>
    <rPh sb="35" eb="37">
      <t>ヤッカン</t>
    </rPh>
    <rPh sb="38" eb="39">
      <t>モト</t>
    </rPh>
    <rPh sb="58" eb="60">
      <t>ナヨ</t>
    </rPh>
    <rPh sb="64" eb="66">
      <t>コジン</t>
    </rPh>
    <rPh sb="67" eb="69">
      <t>トクテイ</t>
    </rPh>
    <rPh sb="82" eb="84">
      <t>ショリ</t>
    </rPh>
    <rPh sb="85" eb="87">
      <t>ケッカ</t>
    </rPh>
    <rPh sb="105" eb="107">
      <t>コウリョ</t>
    </rPh>
    <phoneticPr fontId="1"/>
  </si>
  <si>
    <t>Data visualization</t>
  </si>
  <si>
    <t>方向性定義</t>
    <rPh sb="0" eb="3">
      <t>ホウコウセイ</t>
    </rPh>
    <rPh sb="3" eb="5">
      <t>テイギ</t>
    </rPh>
    <phoneticPr fontId="1"/>
  </si>
  <si>
    <t>軸だし</t>
    <rPh sb="0" eb="1">
      <t>ジク</t>
    </rPh>
    <phoneticPr fontId="1"/>
  </si>
  <si>
    <t>表現・実装技法</t>
    <rPh sb="0" eb="2">
      <t>ヒョウゲン</t>
    </rPh>
    <rPh sb="3" eb="5">
      <t>ジッソウ</t>
    </rPh>
    <rPh sb="5" eb="7">
      <t>ギホウ</t>
    </rPh>
    <phoneticPr fontId="1"/>
  </si>
  <si>
    <t>データ加工</t>
    <rPh sb="3" eb="5">
      <t>カコウ</t>
    </rPh>
    <phoneticPr fontId="1"/>
  </si>
  <si>
    <t>意味抽出</t>
    <rPh sb="0" eb="2">
      <t>イミ</t>
    </rPh>
    <rPh sb="2" eb="4">
      <t>チュウシュツ</t>
    </rPh>
    <phoneticPr fontId="1"/>
  </si>
  <si>
    <t>◯</t>
  </si>
  <si>
    <t>行動規範</t>
    <rPh sb="0" eb="2">
      <t>コウドウ</t>
    </rPh>
    <rPh sb="2" eb="4">
      <t>キハン</t>
    </rPh>
    <phoneticPr fontId="3"/>
  </si>
  <si>
    <t>データ倫理</t>
    <rPh sb="3" eb="5">
      <t>リンリ</t>
    </rPh>
    <phoneticPr fontId="3"/>
  </si>
  <si>
    <t>法令</t>
    <rPh sb="0" eb="2">
      <t>ホウレイ</t>
    </rPh>
    <phoneticPr fontId="3"/>
  </si>
  <si>
    <t>論理的思考</t>
    <rPh sb="0" eb="3">
      <t>ロンリテキ</t>
    </rPh>
    <rPh sb="3" eb="5">
      <t>シコウ</t>
    </rPh>
    <phoneticPr fontId="3"/>
  </si>
  <si>
    <t>データをもとに論理的に捉える</t>
    <rPh sb="11" eb="12">
      <t>トラ</t>
    </rPh>
    <phoneticPr fontId="3"/>
  </si>
  <si>
    <t>言語化能力</t>
    <phoneticPr fontId="3"/>
  </si>
  <si>
    <t>ストーリーライン</t>
    <phoneticPr fontId="3"/>
  </si>
  <si>
    <t>目的やゴールの設定がないままデータを分析しても、意味合いが出ないことを理解している</t>
  </si>
  <si>
    <t>KPI</t>
    <phoneticPr fontId="3"/>
  </si>
  <si>
    <t>データの理解・検証</t>
    <rPh sb="4" eb="6">
      <t>リカイ</t>
    </rPh>
    <rPh sb="7" eb="9">
      <t>ケンショウ</t>
    </rPh>
    <phoneticPr fontId="3"/>
  </si>
  <si>
    <t>入手可能なデータに加え、分析結果の品質・効果を向上させる新たなデータ入手方法を提案できる（IoTでの新設センサーの種類・配置場所・データ入手間隔など）</t>
    <rPh sb="0" eb="2">
      <t>ニュウシュ</t>
    </rPh>
    <rPh sb="2" eb="4">
      <t>カノウ</t>
    </rPh>
    <rPh sb="9" eb="10">
      <t>クワ</t>
    </rPh>
    <rPh sb="12" eb="14">
      <t>ブンセキ</t>
    </rPh>
    <rPh sb="14" eb="16">
      <t>ケッカ</t>
    </rPh>
    <rPh sb="17" eb="19">
      <t>ヒンシツ</t>
    </rPh>
    <rPh sb="20" eb="22">
      <t>コウカ</t>
    </rPh>
    <rPh sb="23" eb="25">
      <t>コウジョウ</t>
    </rPh>
    <rPh sb="28" eb="29">
      <t>アラ</t>
    </rPh>
    <rPh sb="34" eb="36">
      <t>ニュウシュ</t>
    </rPh>
    <rPh sb="36" eb="38">
      <t>ホウホウ</t>
    </rPh>
    <rPh sb="39" eb="41">
      <t>テイアン</t>
    </rPh>
    <rPh sb="50" eb="52">
      <t>シンセツ</t>
    </rPh>
    <rPh sb="57" eb="59">
      <t>シュルイ</t>
    </rPh>
    <rPh sb="60" eb="62">
      <t>ハイチ</t>
    </rPh>
    <rPh sb="62" eb="64">
      <t>バショ</t>
    </rPh>
    <rPh sb="68" eb="70">
      <t>ニュウシュ</t>
    </rPh>
    <rPh sb="70" eb="72">
      <t>カンカク</t>
    </rPh>
    <phoneticPr fontId="3"/>
  </si>
  <si>
    <t>データ入手</t>
    <rPh sb="3" eb="5">
      <t>ニュウシュ</t>
    </rPh>
    <phoneticPr fontId="3"/>
  </si>
  <si>
    <t>想定に影響されず、分析結果の数値を客観的に解釈できる</t>
  </si>
  <si>
    <t>横展開</t>
    <rPh sb="0" eb="1">
      <t>ヨコ</t>
    </rPh>
    <rPh sb="1" eb="3">
      <t>テンカイ</t>
    </rPh>
    <phoneticPr fontId="3"/>
  </si>
  <si>
    <t>異分野とのコミュニケーション</t>
    <rPh sb="0" eb="3">
      <t>イブンヤ</t>
    </rPh>
    <phoneticPr fontId="3"/>
  </si>
  <si>
    <t>活動マネジメント</t>
    <rPh sb="0" eb="2">
      <t>カツド</t>
    </rPh>
    <phoneticPr fontId="3"/>
  </si>
  <si>
    <t>現場に出向いてヒアリングするなど、一次情報に接することの重要性を理解している</t>
    <rPh sb="17" eb="19">
      <t>イチジ</t>
    </rPh>
    <rPh sb="19" eb="21">
      <t>ジョウホウ</t>
    </rPh>
    <rPh sb="22" eb="23">
      <t>セッ</t>
    </rPh>
    <phoneticPr fontId="3"/>
  </si>
  <si>
    <t>★★★</t>
    <phoneticPr fontId="3"/>
  </si>
  <si>
    <t>個別の案件ごとに、依頼元との契約約款、依頼元がデータをどのように保持し利用するかに応じて、適切な匿名化の手法を選択し適用できる</t>
  </si>
  <si>
    <t>既存のサービスやアプリケーションに対して、有効な分析をするためのログ出力の追加仕様を整理することができる</t>
    <phoneticPr fontId="3"/>
  </si>
  <si>
    <t>データ加工</t>
  </si>
  <si>
    <t>解決</t>
    <rPh sb="0" eb="2">
      <t>カイケツ</t>
    </rPh>
    <phoneticPr fontId="3"/>
  </si>
  <si>
    <t>事業に実装する</t>
    <rPh sb="0" eb="2">
      <t>ジギョウ</t>
    </rPh>
    <rPh sb="3" eb="5">
      <t>ジッソウ</t>
    </rPh>
    <phoneticPr fontId="3"/>
  </si>
  <si>
    <t>活動マネジメント</t>
    <rPh sb="0" eb="2">
      <t>カツドウ</t>
    </rPh>
    <phoneticPr fontId="3"/>
  </si>
  <si>
    <t>ビジネスにおける論理とデータの重要性を認識し、分析的でデータドリブンな考え方に基づき行動できる</t>
    <rPh sb="23" eb="26">
      <t>ブンセキテキ</t>
    </rPh>
    <rPh sb="35" eb="36">
      <t>カンガ</t>
    </rPh>
    <rPh sb="37" eb="38">
      <t>カタ</t>
    </rPh>
    <rPh sb="39" eb="40">
      <t>モト</t>
    </rPh>
    <rPh sb="42" eb="44">
      <t>コウドウ</t>
    </rPh>
    <phoneticPr fontId="1"/>
  </si>
  <si>
    <t>ビジネスではスピード感がより重要であることを認識し、時間と情報が限られた状況下でも、言わば「ザックリ感」を持って素早く意思決定を行うことができる</t>
    <rPh sb="10" eb="11">
      <t>カン</t>
    </rPh>
    <rPh sb="14" eb="16">
      <t>ジュウヨウ</t>
    </rPh>
    <rPh sb="22" eb="24">
      <t>ニンシキ</t>
    </rPh>
    <rPh sb="26" eb="28">
      <t>ジカン</t>
    </rPh>
    <rPh sb="29" eb="31">
      <t>ジョウホウ</t>
    </rPh>
    <rPh sb="32" eb="33">
      <t>カギ</t>
    </rPh>
    <rPh sb="36" eb="39">
      <t>ジョウキョウカ</t>
    </rPh>
    <rPh sb="42" eb="43">
      <t>イ</t>
    </rPh>
    <rPh sb="50" eb="51">
      <t>カン</t>
    </rPh>
    <rPh sb="53" eb="54">
      <t>モ</t>
    </rPh>
    <rPh sb="56" eb="58">
      <t>スバヤ</t>
    </rPh>
    <rPh sb="59" eb="61">
      <t>イシ</t>
    </rPh>
    <rPh sb="61" eb="63">
      <t>ケッテイ</t>
    </rPh>
    <rPh sb="64" eb="65">
      <t>オコナ</t>
    </rPh>
    <phoneticPr fontId="1"/>
  </si>
  <si>
    <t>作業ありきではなく、本質的な問題（イシュー）ありきで行動できる</t>
    <rPh sb="0" eb="2">
      <t>サギョウ</t>
    </rPh>
    <rPh sb="10" eb="13">
      <t>ホンシツテキ</t>
    </rPh>
    <rPh sb="14" eb="16">
      <t>モンダイ</t>
    </rPh>
    <rPh sb="26" eb="28">
      <t>コウドウ</t>
    </rPh>
    <phoneticPr fontId="1"/>
  </si>
  <si>
    <t>最終的な結論に関わる部分や、ストーリーラインの骨格に大きな影響を持つ部分から着手するなど、取り組むべき分析上のタスクの優先度を判断できる</t>
    <rPh sb="0" eb="3">
      <t>サイシュウテキ</t>
    </rPh>
    <rPh sb="4" eb="6">
      <t>ケツロン</t>
    </rPh>
    <rPh sb="7" eb="8">
      <t>カカ</t>
    </rPh>
    <rPh sb="10" eb="12">
      <t>ブブン</t>
    </rPh>
    <rPh sb="23" eb="25">
      <t>コッカク</t>
    </rPh>
    <rPh sb="26" eb="27">
      <t>オオ</t>
    </rPh>
    <rPh sb="29" eb="31">
      <t>エイキョウ</t>
    </rPh>
    <rPh sb="32" eb="33">
      <t>モ</t>
    </rPh>
    <rPh sb="34" eb="36">
      <t>ブブン</t>
    </rPh>
    <rPh sb="38" eb="40">
      <t>チャクシュ</t>
    </rPh>
    <rPh sb="45" eb="46">
      <t>ト</t>
    </rPh>
    <rPh sb="47" eb="48">
      <t>ク</t>
    </rPh>
    <rPh sb="51" eb="53">
      <t>ブンセキ</t>
    </rPh>
    <rPh sb="53" eb="54">
      <t>ジョウ</t>
    </rPh>
    <rPh sb="59" eb="62">
      <t>ユウセンド</t>
    </rPh>
    <rPh sb="63" eb="65">
      <t>ハンダン</t>
    </rPh>
    <phoneticPr fontId="1"/>
  </si>
  <si>
    <t>データを取り扱う人間として相応しい倫理を身に着けている（データのねつ造、改ざん、盗用を行わないなど）</t>
    <rPh sb="4" eb="5">
      <t>ト</t>
    </rPh>
    <rPh sb="6" eb="7">
      <t>アツカ</t>
    </rPh>
    <rPh sb="8" eb="10">
      <t>ニンゲン</t>
    </rPh>
    <rPh sb="13" eb="15">
      <t>フサワ</t>
    </rPh>
    <rPh sb="17" eb="19">
      <t>リンリ</t>
    </rPh>
    <rPh sb="20" eb="21">
      <t>ミ</t>
    </rPh>
    <rPh sb="22" eb="23">
      <t>ツ</t>
    </rPh>
    <rPh sb="34" eb="35">
      <t>ゾウ</t>
    </rPh>
    <rPh sb="36" eb="37">
      <t>カイ</t>
    </rPh>
    <rPh sb="40" eb="42">
      <t>トウヨウ</t>
    </rPh>
    <rPh sb="43" eb="44">
      <t>オコナ</t>
    </rPh>
    <phoneticPr fontId="1"/>
  </si>
  <si>
    <t>チーム全員がデータを取り扱う人間として相応しい倫理を持てるよう、適切にチームを管理できる</t>
    <rPh sb="10" eb="11">
      <t>ト</t>
    </rPh>
    <rPh sb="12" eb="13">
      <t>アツカ</t>
    </rPh>
    <rPh sb="14" eb="16">
      <t>ニンゲン</t>
    </rPh>
    <rPh sb="19" eb="21">
      <t>フサワ</t>
    </rPh>
    <rPh sb="23" eb="25">
      <t>リンリ</t>
    </rPh>
    <rPh sb="26" eb="27">
      <t>モ</t>
    </rPh>
    <rPh sb="32" eb="34">
      <t>テキセツ</t>
    </rPh>
    <rPh sb="39" eb="41">
      <t>カンリ</t>
    </rPh>
    <phoneticPr fontId="1"/>
  </si>
  <si>
    <t>データの取り扱いに関する、会社や組織全体の倫理を維持、向上させるために、必要な制度や仕組みを策定し、その運営を主導することができる</t>
    <rPh sb="4" eb="5">
      <t>ト</t>
    </rPh>
    <rPh sb="6" eb="7">
      <t>アツカ</t>
    </rPh>
    <rPh sb="9" eb="10">
      <t>カン</t>
    </rPh>
    <rPh sb="21" eb="23">
      <t>リンリ</t>
    </rPh>
    <rPh sb="24" eb="26">
      <t>イジ</t>
    </rPh>
    <rPh sb="27" eb="29">
      <t>コウジョウ</t>
    </rPh>
    <rPh sb="36" eb="38">
      <t>ヒツヨウ</t>
    </rPh>
    <rPh sb="39" eb="41">
      <t>セイド</t>
    </rPh>
    <rPh sb="42" eb="44">
      <t>シク</t>
    </rPh>
    <rPh sb="46" eb="48">
      <t>サクテイ</t>
    </rPh>
    <rPh sb="52" eb="54">
      <t>ウンエイ</t>
    </rPh>
    <rPh sb="55" eb="57">
      <t>シュドウ</t>
    </rPh>
    <phoneticPr fontId="1"/>
  </si>
  <si>
    <t>データや事象の重複に気づくことができる</t>
    <rPh sb="4" eb="6">
      <t>ジショウ</t>
    </rPh>
    <rPh sb="7" eb="9">
      <t>チョウフク</t>
    </rPh>
    <rPh sb="10" eb="11">
      <t>キ</t>
    </rPh>
    <phoneticPr fontId="1"/>
  </si>
  <si>
    <t>未知の領域であっても、類似する事象の推測などを活用し、抜け漏れや重複をなくすことができる</t>
    <rPh sb="0" eb="2">
      <t>ミチ</t>
    </rPh>
    <rPh sb="3" eb="5">
      <t>リョウイキ</t>
    </rPh>
    <rPh sb="11" eb="13">
      <t>ルイジ</t>
    </rPh>
    <rPh sb="15" eb="17">
      <t>ジショウ</t>
    </rPh>
    <rPh sb="18" eb="20">
      <t>スイソク</t>
    </rPh>
    <rPh sb="23" eb="25">
      <t>カツヨウ</t>
    </rPh>
    <rPh sb="32" eb="34">
      <t>チョウフク</t>
    </rPh>
    <phoneticPr fontId="1"/>
  </si>
  <si>
    <t>様々なデータや事象を、階層やグルーピングによって、構造化できる（ピラミッド構造）</t>
    <rPh sb="0" eb="2">
      <t>サマザマ</t>
    </rPh>
    <rPh sb="7" eb="9">
      <t>ジショウ</t>
    </rPh>
    <rPh sb="11" eb="13">
      <t>カイソウ</t>
    </rPh>
    <rPh sb="37" eb="39">
      <t>コウゾウ</t>
    </rPh>
    <phoneticPr fontId="1"/>
  </si>
  <si>
    <t>仮説思考を用いて、論点毎に分析すべき点を識別できる</t>
    <rPh sb="5" eb="6">
      <t>モチ</t>
    </rPh>
    <rPh sb="9" eb="11">
      <t>ロンテン</t>
    </rPh>
    <rPh sb="11" eb="12">
      <t>マイ</t>
    </rPh>
    <rPh sb="20" eb="22">
      <t>シキベツ</t>
    </rPh>
    <phoneticPr fontId="1"/>
  </si>
  <si>
    <t>論理的な整理にとらわれず、批判的・複合的な視点で課題を識別できる</t>
    <rPh sb="2" eb="3">
      <t>テキ</t>
    </rPh>
    <rPh sb="4" eb="6">
      <t>セイリ</t>
    </rPh>
    <rPh sb="13" eb="16">
      <t>ヒハンテキ</t>
    </rPh>
    <rPh sb="21" eb="23">
      <t>シテン</t>
    </rPh>
    <rPh sb="27" eb="29">
      <t>シキベツ</t>
    </rPh>
    <phoneticPr fontId="1"/>
  </si>
  <si>
    <t>近しい概念がある場合、データ表現に対して適切な言葉を選択できる</t>
    <rPh sb="0" eb="1">
      <t>チカ</t>
    </rPh>
    <rPh sb="3" eb="5">
      <t>ガイネン</t>
    </rPh>
    <rPh sb="8" eb="10">
      <t>バアイ</t>
    </rPh>
    <rPh sb="14" eb="16">
      <t>ヒョウゲン</t>
    </rPh>
    <rPh sb="17" eb="18">
      <t>タイ</t>
    </rPh>
    <rPh sb="20" eb="22">
      <t>テキセツ</t>
    </rPh>
    <rPh sb="23" eb="25">
      <t>コトバ</t>
    </rPh>
    <rPh sb="26" eb="28">
      <t>センタク</t>
    </rPh>
    <phoneticPr fontId="1"/>
  </si>
  <si>
    <t>データ表現に適した言葉がない場合でも、適切な言葉を新たに作り出すことができる</t>
    <rPh sb="3" eb="5">
      <t>ヒョウゲン</t>
    </rPh>
    <rPh sb="6" eb="7">
      <t>テキ</t>
    </rPh>
    <rPh sb="9" eb="11">
      <t>コトバ</t>
    </rPh>
    <rPh sb="14" eb="16">
      <t>バアイ</t>
    </rPh>
    <rPh sb="19" eb="21">
      <t>テキセツ</t>
    </rPh>
    <rPh sb="22" eb="24">
      <t>コトバ</t>
    </rPh>
    <rPh sb="25" eb="26">
      <t>アラ</t>
    </rPh>
    <rPh sb="28" eb="29">
      <t>ツク</t>
    </rPh>
    <rPh sb="30" eb="31">
      <t>ダ</t>
    </rPh>
    <phoneticPr fontId="1"/>
  </si>
  <si>
    <t>一般的な論文構成について理解している
（序論⇒アプローチ⇒検討結果⇒考察や、序論⇒本論⇒結論　など）</t>
    <rPh sb="0" eb="3">
      <t>イッパンテキ</t>
    </rPh>
    <rPh sb="12" eb="14">
      <t>リカイ</t>
    </rPh>
    <rPh sb="38" eb="40">
      <t>ジョロン</t>
    </rPh>
    <rPh sb="41" eb="43">
      <t>ホンロン</t>
    </rPh>
    <rPh sb="44" eb="46">
      <t>ケツロン</t>
    </rPh>
    <phoneticPr fontId="1"/>
  </si>
  <si>
    <t>相手や内容に応じて、自在にストーリーラインを組み上げることができる</t>
    <rPh sb="3" eb="5">
      <t>ナイヨウ</t>
    </rPh>
    <phoneticPr fontId="1"/>
  </si>
  <si>
    <t>1つの図表〜数枚程度のドキュメントを論理立ててまとめることができる（課題背景、アプローチ、検討結果、意味合い、ネクストステップ）</t>
    <rPh sb="8" eb="10">
      <t>テイド</t>
    </rPh>
    <rPh sb="18" eb="20">
      <t>ロンリ</t>
    </rPh>
    <rPh sb="20" eb="21">
      <t>ダ</t>
    </rPh>
    <phoneticPr fontId="1"/>
  </si>
  <si>
    <t>10～20枚程度のミニパッケージ（テキスト&amp;図表）、もしくは5ページ程度の図表込みのビジネスレポートを論理立てて作成できる</t>
    <rPh sb="34" eb="36">
      <t>テイド</t>
    </rPh>
    <rPh sb="56" eb="58">
      <t>サクセイ</t>
    </rPh>
    <phoneticPr fontId="1"/>
  </si>
  <si>
    <t>30～50枚程度のフルパッケージ（テキスト&amp;図表）、もしくは10ページ以上のビジネスレポートを論理立てて作成できる</t>
    <rPh sb="52" eb="54">
      <t>サクセイ</t>
    </rPh>
    <phoneticPr fontId="1"/>
  </si>
  <si>
    <t>プレゼンテーションの論拠不足や論理破綻を指摘された際に、すみやかに理解できる</t>
    <rPh sb="10" eb="12">
      <t>ロンキョ</t>
    </rPh>
    <rPh sb="12" eb="14">
      <t>ブソク</t>
    </rPh>
    <rPh sb="15" eb="17">
      <t>ロンリ</t>
    </rPh>
    <rPh sb="17" eb="19">
      <t>ハタン</t>
    </rPh>
    <rPh sb="20" eb="22">
      <t>シテキ</t>
    </rPh>
    <rPh sb="25" eb="26">
      <t>サイ</t>
    </rPh>
    <rPh sb="33" eb="35">
      <t>リカイ</t>
    </rPh>
    <phoneticPr fontId="1"/>
  </si>
  <si>
    <t>論理的なプレゼンテーションができる</t>
    <rPh sb="0" eb="3">
      <t>ロンリテキ</t>
    </rPh>
    <phoneticPr fontId="1"/>
  </si>
  <si>
    <t>プレゼンテーションの相手からの質問や反論に対して、説得力のある形で回答できる</t>
    <rPh sb="10" eb="12">
      <t>アイテ</t>
    </rPh>
    <rPh sb="15" eb="17">
      <t>シツモン</t>
    </rPh>
    <rPh sb="18" eb="20">
      <t>ハンロン</t>
    </rPh>
    <rPh sb="21" eb="22">
      <t>タイ</t>
    </rPh>
    <rPh sb="25" eb="28">
      <t>セットクリョク</t>
    </rPh>
    <rPh sb="31" eb="32">
      <t>カタチ</t>
    </rPh>
    <rPh sb="33" eb="35">
      <t>カイトウ</t>
    </rPh>
    <phoneticPr fontId="1"/>
  </si>
  <si>
    <t>課題や仮説を言語化することの重要性を理解している</t>
    <rPh sb="0" eb="2">
      <t>カダイ</t>
    </rPh>
    <rPh sb="3" eb="5">
      <t>カセツ</t>
    </rPh>
    <rPh sb="6" eb="9">
      <t>ゲンゴカ</t>
    </rPh>
    <rPh sb="14" eb="17">
      <t>ジュウヨウセイ</t>
    </rPh>
    <rPh sb="18" eb="20">
      <t>リカイ</t>
    </rPh>
    <phoneticPr fontId="1"/>
  </si>
  <si>
    <t>初見の事業領域であっても、KPIを構造化し、重要なKPIを見極められる</t>
    <rPh sb="0" eb="2">
      <t>ショケン</t>
    </rPh>
    <rPh sb="3" eb="5">
      <t>ジギョウ</t>
    </rPh>
    <rPh sb="5" eb="7">
      <t>リョウイキ</t>
    </rPh>
    <rPh sb="17" eb="20">
      <t>コウゾウカ</t>
    </rPh>
    <rPh sb="22" eb="24">
      <t>ジュウヨウ</t>
    </rPh>
    <rPh sb="29" eb="31">
      <t>ミキワ</t>
    </rPh>
    <phoneticPr fontId="1"/>
  </si>
  <si>
    <t>事業モデルやバリューチェーンなどの特徴や事業の主たる課題を自力で構造的に理解でき、問題の大枠を整理できる</t>
    <rPh sb="0" eb="2">
      <t>ジギョウ</t>
    </rPh>
    <phoneticPr fontId="1"/>
  </si>
  <si>
    <t>領域の主要課題を他領域の課題との連関も含めて構造的に理解でき、問題の大枠を定義できる</t>
  </si>
  <si>
    <t>仮説や可視化された問題がなくとも、解くべき課題を構造的に整理でき、見極めるべき論点を特定できる</t>
    <rPh sb="42" eb="44">
      <t>トクテイ</t>
    </rPh>
    <phoneticPr fontId="1"/>
  </si>
  <si>
    <t>複数のアプローチの組み合わせでしか解けない課題であっても、その解決までの道筋を設計できる</t>
    <rPh sb="0" eb="2">
      <t>フクスウ</t>
    </rPh>
    <rPh sb="9" eb="10">
      <t>ク</t>
    </rPh>
    <rPh sb="11" eb="12">
      <t>ア</t>
    </rPh>
    <rPh sb="17" eb="18">
      <t>ト</t>
    </rPh>
    <rPh sb="21" eb="23">
      <t>カダイ</t>
    </rPh>
    <rPh sb="31" eb="33">
      <t>カイケツ</t>
    </rPh>
    <rPh sb="36" eb="38">
      <t>ミチスジ</t>
    </rPh>
    <rPh sb="39" eb="41">
      <t>セッケイ</t>
    </rPh>
    <phoneticPr fontId="1"/>
  </si>
  <si>
    <t>分析で解くべき課題か否かを判断できる</t>
    <rPh sb="0" eb="2">
      <t>ブンセキ</t>
    </rPh>
    <rPh sb="3" eb="4">
      <t>ト</t>
    </rPh>
    <rPh sb="7" eb="9">
      <t>カダイ</t>
    </rPh>
    <rPh sb="10" eb="11">
      <t>イナ</t>
    </rPh>
    <rPh sb="13" eb="15">
      <t>ハンダン</t>
    </rPh>
    <phoneticPr fontId="1"/>
  </si>
  <si>
    <t>プロジェクトの開始時点で、入手可能なデータ、分析手法、インフラ、ツールの生み出すビジネス価値を適切に見積りができる</t>
    <rPh sb="7" eb="9">
      <t>カイシ</t>
    </rPh>
    <rPh sb="9" eb="11">
      <t>ジテン</t>
    </rPh>
    <rPh sb="13" eb="15">
      <t>ニュウシュ</t>
    </rPh>
    <rPh sb="15" eb="17">
      <t>カノウ</t>
    </rPh>
    <rPh sb="22" eb="24">
      <t>ブンセキ</t>
    </rPh>
    <rPh sb="24" eb="26">
      <t>シュホウ</t>
    </rPh>
    <rPh sb="36" eb="37">
      <t>ウ</t>
    </rPh>
    <rPh sb="38" eb="39">
      <t>ダ</t>
    </rPh>
    <rPh sb="44" eb="46">
      <t>カチ</t>
    </rPh>
    <rPh sb="47" eb="49">
      <t>テキセツ</t>
    </rPh>
    <rPh sb="50" eb="52">
      <t>ミツ</t>
    </rPh>
    <phoneticPr fontId="1"/>
  </si>
  <si>
    <t>積極的に統計情報を収集しているとともに、表現に惑わされず数字を正当に評価できる（原点が0ではないグラフ、不当に誇張されたグラフなど）</t>
    <rPh sb="20" eb="22">
      <t>ヒョウゲン</t>
    </rPh>
    <rPh sb="23" eb="24">
      <t>マド</t>
    </rPh>
    <rPh sb="28" eb="30">
      <t>スウジ</t>
    </rPh>
    <phoneticPr fontId="1"/>
  </si>
  <si>
    <t>数字やデータの検証のために、何と比較するべきかすみやかに把握し、収集・利用できる（業務データや過去に接触した統計情報の想起・活用を含む）</t>
    <rPh sb="0" eb="2">
      <t>スウジ</t>
    </rPh>
    <rPh sb="7" eb="9">
      <t>ケンショウ</t>
    </rPh>
    <rPh sb="14" eb="15">
      <t>ナニ</t>
    </rPh>
    <rPh sb="16" eb="18">
      <t>ヒカク</t>
    </rPh>
    <rPh sb="28" eb="30">
      <t>ハアク</t>
    </rPh>
    <rPh sb="32" eb="34">
      <t>シュウシュウ</t>
    </rPh>
    <rPh sb="35" eb="37">
      <t>リヨウ</t>
    </rPh>
    <rPh sb="41" eb="43">
      <t>ギョウム</t>
    </rPh>
    <rPh sb="59" eb="61">
      <t>ソウキ</t>
    </rPh>
    <rPh sb="62" eb="64">
      <t>カツヨウ</t>
    </rPh>
    <rPh sb="65" eb="66">
      <t>フク</t>
    </rPh>
    <phoneticPr fontId="1"/>
  </si>
  <si>
    <t>単独のグラフに対して、集計ミスなどがないかチェックできる</t>
    <rPh sb="0" eb="2">
      <t>タンドク</t>
    </rPh>
    <rPh sb="7" eb="8">
      <t>タイ</t>
    </rPh>
    <rPh sb="11" eb="13">
      <t>シュウケイ</t>
    </rPh>
    <phoneticPr fontId="1"/>
  </si>
  <si>
    <t>複数のグラフや集計表で構成されているレポートに対して、全体として集計ミスや不整合が起きていないかチェックできる</t>
    <rPh sb="0" eb="2">
      <t>フクスウ</t>
    </rPh>
    <rPh sb="7" eb="10">
      <t>シュウケイヒョウ</t>
    </rPh>
    <rPh sb="11" eb="13">
      <t>コウセイ</t>
    </rPh>
    <rPh sb="23" eb="24">
      <t>タイ</t>
    </rPh>
    <rPh sb="27" eb="29">
      <t>ゼンタイ</t>
    </rPh>
    <rPh sb="32" eb="34">
      <t>シュウケイ</t>
    </rPh>
    <rPh sb="37" eb="40">
      <t>フセイゴウ</t>
    </rPh>
    <rPh sb="41" eb="42">
      <t>オ</t>
    </rPh>
    <phoneticPr fontId="1"/>
  </si>
  <si>
    <t>多数のグラフ、集計表、外部の統計情報、高度なデータ解析手法を用いた解析結果などを含むレポートに対して、不整合が起きていないか、妥当性の高い論理構造であるかチェックできる</t>
    <rPh sb="0" eb="2">
      <t>タスウ</t>
    </rPh>
    <rPh sb="7" eb="10">
      <t>シュウケイヒョウ</t>
    </rPh>
    <rPh sb="11" eb="13">
      <t>ガイブ</t>
    </rPh>
    <rPh sb="14" eb="16">
      <t>トウケイ</t>
    </rPh>
    <rPh sb="16" eb="18">
      <t>ジョウホウ</t>
    </rPh>
    <rPh sb="19" eb="21">
      <t>コウド</t>
    </rPh>
    <rPh sb="25" eb="27">
      <t>カイセキ</t>
    </rPh>
    <rPh sb="27" eb="29">
      <t>シュホウ</t>
    </rPh>
    <rPh sb="30" eb="31">
      <t>モチ</t>
    </rPh>
    <rPh sb="33" eb="35">
      <t>カイセキ</t>
    </rPh>
    <rPh sb="35" eb="37">
      <t>ケッカ</t>
    </rPh>
    <rPh sb="40" eb="41">
      <t>フク</t>
    </rPh>
    <rPh sb="47" eb="48">
      <t>タイ</t>
    </rPh>
    <rPh sb="51" eb="54">
      <t>フセイゴウ</t>
    </rPh>
    <rPh sb="55" eb="56">
      <t>オ</t>
    </rPh>
    <rPh sb="63" eb="66">
      <t>ダトウセイ</t>
    </rPh>
    <rPh sb="67" eb="68">
      <t>タカ</t>
    </rPh>
    <rPh sb="69" eb="71">
      <t>ロンリ</t>
    </rPh>
    <rPh sb="71" eb="73">
      <t>コウゾウ</t>
    </rPh>
    <phoneticPr fontId="1"/>
  </si>
  <si>
    <t>データを俯瞰して、変化をすみやかに察知できる。また、変化が誤差の範囲かどうか判断できる</t>
    <rPh sb="4" eb="6">
      <t>フカン</t>
    </rPh>
    <rPh sb="9" eb="11">
      <t>ヘンカ</t>
    </rPh>
    <rPh sb="17" eb="19">
      <t>サッチ</t>
    </rPh>
    <rPh sb="26" eb="28">
      <t>ヘンカ</t>
    </rPh>
    <rPh sb="29" eb="31">
      <t>ゴサ</t>
    </rPh>
    <rPh sb="32" eb="34">
      <t>ハンイ</t>
    </rPh>
    <rPh sb="38" eb="40">
      <t>ハンダン</t>
    </rPh>
    <phoneticPr fontId="1"/>
  </si>
  <si>
    <t>複数のデータを多元的かつ大局的に俯瞰して、大きな動きや本質的な事実を見抜くことができる</t>
    <rPh sb="0" eb="2">
      <t>フクスウ</t>
    </rPh>
    <rPh sb="7" eb="10">
      <t>タゲンテキ</t>
    </rPh>
    <rPh sb="12" eb="15">
      <t>タイキョクテキ</t>
    </rPh>
    <rPh sb="16" eb="18">
      <t>フカン</t>
    </rPh>
    <rPh sb="21" eb="22">
      <t>オオ</t>
    </rPh>
    <rPh sb="24" eb="25">
      <t>ウゴ</t>
    </rPh>
    <rPh sb="27" eb="29">
      <t>ホンシツ</t>
    </rPh>
    <rPh sb="29" eb="30">
      <t>テキ</t>
    </rPh>
    <rPh sb="31" eb="33">
      <t>ジジツ</t>
    </rPh>
    <rPh sb="34" eb="36">
      <t>ミヌ</t>
    </rPh>
    <phoneticPr fontId="1"/>
  </si>
  <si>
    <t>データの変化の裏で起きている事実を読み取り、仮説を立て検証方法を立案できる</t>
    <rPh sb="4" eb="6">
      <t>ヘンカ</t>
    </rPh>
    <rPh sb="7" eb="8">
      <t>ウラ</t>
    </rPh>
    <rPh sb="9" eb="10">
      <t>オ</t>
    </rPh>
    <rPh sb="14" eb="16">
      <t>ジジツ</t>
    </rPh>
    <rPh sb="17" eb="18">
      <t>ヨ</t>
    </rPh>
    <rPh sb="19" eb="20">
      <t>ト</t>
    </rPh>
    <rPh sb="22" eb="24">
      <t>カセツ</t>
    </rPh>
    <rPh sb="25" eb="26">
      <t>タ</t>
    </rPh>
    <rPh sb="27" eb="29">
      <t>ケンショウ</t>
    </rPh>
    <rPh sb="29" eb="31">
      <t>ホウホウ</t>
    </rPh>
    <rPh sb="32" eb="34">
      <t>リツアン</t>
    </rPh>
    <phoneticPr fontId="1"/>
  </si>
  <si>
    <t>データから事実を正しく浮き彫りにするために、集計の切り口や比較対象の設定が重要であることを理解している</t>
    <rPh sb="5" eb="7">
      <t>ジジツ</t>
    </rPh>
    <rPh sb="8" eb="9">
      <t>タダ</t>
    </rPh>
    <rPh sb="11" eb="12">
      <t>ウ</t>
    </rPh>
    <rPh sb="13" eb="14">
      <t>ボ</t>
    </rPh>
    <rPh sb="22" eb="24">
      <t>シュウケイ</t>
    </rPh>
    <rPh sb="25" eb="26">
      <t>キ</t>
    </rPh>
    <rPh sb="27" eb="28">
      <t>クチ</t>
    </rPh>
    <rPh sb="29" eb="31">
      <t>ヒカク</t>
    </rPh>
    <rPh sb="31" eb="33">
      <t>タイショウ</t>
    </rPh>
    <rPh sb="34" eb="36">
      <t>セッテイ</t>
    </rPh>
    <rPh sb="37" eb="39">
      <t>ジュウヨウ</t>
    </rPh>
    <rPh sb="45" eb="47">
      <t>リカイ</t>
    </rPh>
    <phoneticPr fontId="1"/>
  </si>
  <si>
    <t>生データを眺めて、どのような切り口で集計・比較すればデータの理解や事実の把握につながるか検討できる</t>
    <rPh sb="0" eb="1">
      <t>ナマ</t>
    </rPh>
    <rPh sb="5" eb="6">
      <t>ナガ</t>
    </rPh>
    <rPh sb="14" eb="15">
      <t>キ</t>
    </rPh>
    <rPh sb="16" eb="17">
      <t>クチ</t>
    </rPh>
    <rPh sb="18" eb="20">
      <t>シュウケイ</t>
    </rPh>
    <rPh sb="21" eb="23">
      <t>ヒカク</t>
    </rPh>
    <rPh sb="30" eb="32">
      <t>リカイ</t>
    </rPh>
    <rPh sb="33" eb="35">
      <t>ジジツ</t>
    </rPh>
    <rPh sb="36" eb="38">
      <t>ハアク</t>
    </rPh>
    <rPh sb="44" eb="46">
      <t>ケントウ</t>
    </rPh>
    <phoneticPr fontId="1"/>
  </si>
  <si>
    <t>データを入手する前に、存在するであろうデータとその分布を想定して基礎俯瞰の方向性やその結果の想定ができ、それを前提とした解析方法の検討・ラフ設計をすることができる</t>
    <rPh sb="4" eb="6">
      <t>ニュウシュ</t>
    </rPh>
    <rPh sb="8" eb="9">
      <t>マエ</t>
    </rPh>
    <rPh sb="11" eb="13">
      <t>ソンザイ</t>
    </rPh>
    <rPh sb="25" eb="27">
      <t>ブンプ</t>
    </rPh>
    <rPh sb="28" eb="30">
      <t>ソウテイ</t>
    </rPh>
    <rPh sb="32" eb="34">
      <t>キソ</t>
    </rPh>
    <rPh sb="34" eb="36">
      <t>フカン</t>
    </rPh>
    <rPh sb="37" eb="40">
      <t>ホウコウセイ</t>
    </rPh>
    <rPh sb="43" eb="45">
      <t>ケッカ</t>
    </rPh>
    <rPh sb="46" eb="48">
      <t>ソウテイ</t>
    </rPh>
    <rPh sb="55" eb="57">
      <t>ゼンテイ</t>
    </rPh>
    <rPh sb="60" eb="62">
      <t>カイセキ</t>
    </rPh>
    <rPh sb="62" eb="64">
      <t>ホウホウ</t>
    </rPh>
    <rPh sb="65" eb="67">
      <t>ケントウ</t>
    </rPh>
    <rPh sb="70" eb="72">
      <t>セッケイ</t>
    </rPh>
    <phoneticPr fontId="1"/>
  </si>
  <si>
    <t>普段業務で扱っているデータの発生トリガー・タイミング・頻度などを説明でき、また基本統計量を把握している</t>
    <rPh sb="0" eb="2">
      <t>フダン</t>
    </rPh>
    <rPh sb="2" eb="4">
      <t>ギョウム</t>
    </rPh>
    <rPh sb="5" eb="6">
      <t>アツカ</t>
    </rPh>
    <rPh sb="32" eb="34">
      <t>セツメイ</t>
    </rPh>
    <rPh sb="39" eb="41">
      <t>キホン</t>
    </rPh>
    <rPh sb="41" eb="44">
      <t>トウケイリョウ</t>
    </rPh>
    <rPh sb="45" eb="47">
      <t>ハアク</t>
    </rPh>
    <phoneticPr fontId="1"/>
  </si>
  <si>
    <t>何のために集計しているか、どのような知見を得たいのか、目的に即して集計できる</t>
    <rPh sb="0" eb="1">
      <t>ナン</t>
    </rPh>
    <rPh sb="5" eb="7">
      <t>シュウケイ</t>
    </rPh>
    <rPh sb="18" eb="20">
      <t>チケン</t>
    </rPh>
    <rPh sb="21" eb="22">
      <t>エ</t>
    </rPh>
    <rPh sb="27" eb="29">
      <t>モクテキ</t>
    </rPh>
    <rPh sb="30" eb="31">
      <t>ソク</t>
    </rPh>
    <rPh sb="33" eb="35">
      <t>シュウケイ</t>
    </rPh>
    <phoneticPr fontId="1"/>
  </si>
  <si>
    <t>分析に必要なデータを想定し、現在取得可能なデータで量・質ともに分析に耐える内容であるか判断できる。また、目的が達成可能であるか見込みが立てられる</t>
    <rPh sb="25" eb="26">
      <t>リョウ</t>
    </rPh>
    <rPh sb="27" eb="28">
      <t>シツ</t>
    </rPh>
    <rPh sb="43" eb="45">
      <t>ハンダン</t>
    </rPh>
    <rPh sb="52" eb="54">
      <t>モクテキ</t>
    </rPh>
    <rPh sb="55" eb="57">
      <t>タッセイ</t>
    </rPh>
    <rPh sb="57" eb="59">
      <t>カノウ</t>
    </rPh>
    <rPh sb="63" eb="65">
      <t>ミコ</t>
    </rPh>
    <rPh sb="67" eb="68">
      <t>タ</t>
    </rPh>
    <phoneticPr fontId="1"/>
  </si>
  <si>
    <t>ビジネス観点で仮説を持ってデータをみることの重要性と、仮説と異なる結果となったときにそれが重大な知見である可能性を理解している</t>
    <rPh sb="4" eb="6">
      <t>カンテン</t>
    </rPh>
    <rPh sb="7" eb="9">
      <t>カセツ</t>
    </rPh>
    <rPh sb="10" eb="11">
      <t>モ</t>
    </rPh>
    <rPh sb="22" eb="25">
      <t>ジュウヨウセイ</t>
    </rPh>
    <rPh sb="27" eb="29">
      <t>カセツ</t>
    </rPh>
    <rPh sb="30" eb="31">
      <t>コト</t>
    </rPh>
    <rPh sb="33" eb="35">
      <t>ケッカ</t>
    </rPh>
    <rPh sb="45" eb="47">
      <t>ジュウダイ</t>
    </rPh>
    <rPh sb="48" eb="50">
      <t>チケン</t>
    </rPh>
    <rPh sb="53" eb="56">
      <t>カノウセイ</t>
    </rPh>
    <rPh sb="57" eb="59">
      <t>リカイ</t>
    </rPh>
    <phoneticPr fontId="1"/>
  </si>
  <si>
    <t>分析プロセス全体を通して常時、ビジネス観点での妥当性をチェックしている。また、データから得られた示唆がビジネス観点で新しい知見であるか都度判断できる</t>
    <rPh sb="0" eb="2">
      <t>ブンセキ</t>
    </rPh>
    <rPh sb="6" eb="8">
      <t>ゼンタイ</t>
    </rPh>
    <rPh sb="9" eb="10">
      <t>トオ</t>
    </rPh>
    <rPh sb="12" eb="14">
      <t>ジョウジ</t>
    </rPh>
    <rPh sb="19" eb="21">
      <t>カンテン</t>
    </rPh>
    <rPh sb="23" eb="26">
      <t>ダトウセイ</t>
    </rPh>
    <rPh sb="44" eb="45">
      <t>エ</t>
    </rPh>
    <rPh sb="48" eb="50">
      <t>シサ</t>
    </rPh>
    <rPh sb="55" eb="57">
      <t>カンテン</t>
    </rPh>
    <rPh sb="58" eb="59">
      <t>アタラ</t>
    </rPh>
    <rPh sb="61" eb="63">
      <t>チケン</t>
    </rPh>
    <rPh sb="67" eb="69">
      <t>ツド</t>
    </rPh>
    <rPh sb="69" eb="71">
      <t>ハンダン</t>
    </rPh>
    <phoneticPr fontId="1"/>
  </si>
  <si>
    <t>分析目的とデータの量・質を踏まえて、想定されるメッセージと統計的観点から適切な集計単位とサンプリング率を決定できる</t>
    <rPh sb="9" eb="10">
      <t>リョウ</t>
    </rPh>
    <rPh sb="11" eb="12">
      <t>シツ</t>
    </rPh>
    <rPh sb="13" eb="14">
      <t>フ</t>
    </rPh>
    <rPh sb="18" eb="20">
      <t>ソウテイ</t>
    </rPh>
    <rPh sb="29" eb="32">
      <t>トウケイテキ</t>
    </rPh>
    <rPh sb="32" eb="34">
      <t>カンテン</t>
    </rPh>
    <rPh sb="36" eb="38">
      <t>テキセツ</t>
    </rPh>
    <rPh sb="39" eb="41">
      <t>シュウケイ</t>
    </rPh>
    <rPh sb="41" eb="43">
      <t>タンイ</t>
    </rPh>
    <rPh sb="50" eb="51">
      <t>リツ</t>
    </rPh>
    <rPh sb="52" eb="54">
      <t>ケッテイ</t>
    </rPh>
    <phoneticPr fontId="1"/>
  </si>
  <si>
    <t>分析目的とデータの量・質に加えて、想定しているメッセージ、深堀りの方向性・可能性、処理負荷、データ処理フローなども総合的に踏まえた最適な集計単位とサンプリング率を決定できる</t>
    <rPh sb="9" eb="10">
      <t>リョウ</t>
    </rPh>
    <rPh sb="11" eb="12">
      <t>シツ</t>
    </rPh>
    <rPh sb="13" eb="14">
      <t>クワ</t>
    </rPh>
    <rPh sb="17" eb="19">
      <t>ソウテイ</t>
    </rPh>
    <rPh sb="29" eb="31">
      <t>フカボリ</t>
    </rPh>
    <rPh sb="33" eb="36">
      <t>ホウコウセイ</t>
    </rPh>
    <rPh sb="37" eb="40">
      <t>カノウセイ</t>
    </rPh>
    <rPh sb="41" eb="43">
      <t>ショリ</t>
    </rPh>
    <rPh sb="49" eb="51">
      <t>ショリ</t>
    </rPh>
    <rPh sb="57" eb="60">
      <t>ソウゴウテキ</t>
    </rPh>
    <rPh sb="61" eb="62">
      <t>フ</t>
    </rPh>
    <rPh sb="65" eb="67">
      <t>サイテキ</t>
    </rPh>
    <phoneticPr fontId="1"/>
  </si>
  <si>
    <t>扱っているデータの関連業務の知識と分析目的を踏まえて、どんな説明変数が効きそうか、あたりをつけて洗い出し、構造的に整理できる</t>
    <rPh sb="0" eb="1">
      <t>アツカ</t>
    </rPh>
    <rPh sb="9" eb="11">
      <t>カンレン</t>
    </rPh>
    <rPh sb="11" eb="13">
      <t>ギョウム</t>
    </rPh>
    <rPh sb="14" eb="16">
      <t>チシキ</t>
    </rPh>
    <rPh sb="17" eb="19">
      <t>ブンセキ</t>
    </rPh>
    <rPh sb="19" eb="21">
      <t>モクテキ</t>
    </rPh>
    <rPh sb="22" eb="23">
      <t>フ</t>
    </rPh>
    <rPh sb="30" eb="32">
      <t>セツメイ</t>
    </rPh>
    <rPh sb="32" eb="34">
      <t>ヘンスウ</t>
    </rPh>
    <rPh sb="35" eb="36">
      <t>キ</t>
    </rPh>
    <rPh sb="48" eb="49">
      <t>アラ</t>
    </rPh>
    <rPh sb="50" eb="51">
      <t>ダ</t>
    </rPh>
    <rPh sb="53" eb="56">
      <t>コウゾウテキ</t>
    </rPh>
    <rPh sb="57" eb="59">
      <t>セイリ</t>
    </rPh>
    <phoneticPr fontId="1"/>
  </si>
  <si>
    <t>担当する分析プロジェクトの分析結果を見て検討目的と合っているか再評価できる</t>
    <rPh sb="13" eb="15">
      <t>ブンセキ</t>
    </rPh>
    <rPh sb="20" eb="22">
      <t>ケントウ</t>
    </rPh>
    <phoneticPr fontId="1"/>
  </si>
  <si>
    <t>各種の解析手法（主成分分析、クラスター分析、決定木分析など）の結果を解釈し、意味合いを適切に表現・説明できる</t>
    <rPh sb="38" eb="41">
      <t>イミア</t>
    </rPh>
    <phoneticPr fontId="1"/>
  </si>
  <si>
    <t>分析結果が当初の目的を満たしていない場合に、必要な分析手順を追加できる</t>
  </si>
  <si>
    <t>分析結果が当初の目的を満たしていない場合に、必要に応じてプロジェクト全体を再設計できる</t>
    <rPh sb="5" eb="7">
      <t>トウショ</t>
    </rPh>
    <phoneticPr fontId="1"/>
  </si>
  <si>
    <t>データの特徴を見て意味合いの明確化に向けた分析の深掘り、データ見直しの方向性を設計できる</t>
  </si>
  <si>
    <t>担当および関連する分析プロジェクトのデータを眺め、裏にある構造や意味合い（真実）を見ぬくことができる</t>
  </si>
  <si>
    <t>担当および関連する分析プロジェクトのデータ、分析結果を顧客、外部に開示すべきか判断できる</t>
  </si>
  <si>
    <t>分析内容を総合的に評価し、モデルの定性的な評価ができる</t>
    <rPh sb="0" eb="2">
      <t>ブンセキ</t>
    </rPh>
    <rPh sb="2" eb="4">
      <t>ナイヨウ</t>
    </rPh>
    <rPh sb="5" eb="8">
      <t>ソウゴウテキ</t>
    </rPh>
    <rPh sb="9" eb="11">
      <t>ヒョウカ</t>
    </rPh>
    <phoneticPr fontId="1"/>
  </si>
  <si>
    <t>分析的検討に基づき、担当業務に対する必要なアクション、改革案を整理して結論を導くことができる</t>
    <rPh sb="6" eb="7">
      <t>モト</t>
    </rPh>
    <rPh sb="10" eb="12">
      <t>タントウ</t>
    </rPh>
    <rPh sb="12" eb="14">
      <t>ギョウム</t>
    </rPh>
    <rPh sb="15" eb="16">
      <t>タイ</t>
    </rPh>
    <phoneticPr fontId="1"/>
  </si>
  <si>
    <t>分析的検討に基づき、経営レベルで必要なアクション、改革案を整理して結論を導くことができる</t>
  </si>
  <si>
    <t>データを利活用した持続性のある事業モデルを設計できる</t>
  </si>
  <si>
    <t>事業・現場へ実装するにあたりモニタリングの仕組みを適切に組み込むことができる</t>
  </si>
  <si>
    <t>担当する案件が自分の持っている予算内で解決するように取り組みをデザインし、実装できる</t>
    <rPh sb="0" eb="2">
      <t>タントウ</t>
    </rPh>
    <rPh sb="4" eb="6">
      <t>アンケン</t>
    </rPh>
    <rPh sb="7" eb="9">
      <t>ジブン</t>
    </rPh>
    <rPh sb="10" eb="11">
      <t>モ</t>
    </rPh>
    <rPh sb="15" eb="17">
      <t>ヨサン</t>
    </rPh>
    <rPh sb="17" eb="18">
      <t>ナイ</t>
    </rPh>
    <rPh sb="19" eb="21">
      <t>カイケツ</t>
    </rPh>
    <rPh sb="26" eb="27">
      <t>ト</t>
    </rPh>
    <rPh sb="28" eb="29">
      <t>ク</t>
    </rPh>
    <rPh sb="37" eb="39">
      <t>ジッソウ</t>
    </rPh>
    <phoneticPr fontId="1"/>
  </si>
  <si>
    <t>自身とチームメンバーのスキルを把握し、適切なプロジェクト管理ができる</t>
    <rPh sb="0" eb="2">
      <t>ジシン</t>
    </rPh>
    <rPh sb="15" eb="17">
      <t>ハアク</t>
    </rPh>
    <rPh sb="19" eb="21">
      <t>テキセツ</t>
    </rPh>
    <rPh sb="28" eb="30">
      <t>カンリ</t>
    </rPh>
    <phoneticPr fontId="2"/>
  </si>
  <si>
    <t>担当するプロジェクトで、設定された予算やツール、システム環境を適切に活用し、プロジェクト進行できる</t>
    <rPh sb="0" eb="2">
      <t>タントウ</t>
    </rPh>
    <rPh sb="12" eb="14">
      <t>セッテイ</t>
    </rPh>
    <rPh sb="17" eb="19">
      <t>ヨサン</t>
    </rPh>
    <rPh sb="28" eb="30">
      <t>カンキョウ</t>
    </rPh>
    <rPh sb="31" eb="33">
      <t>テキセツ</t>
    </rPh>
    <rPh sb="34" eb="36">
      <t>カツヨウ</t>
    </rPh>
    <rPh sb="44" eb="46">
      <t>シンコウ</t>
    </rPh>
    <phoneticPr fontId="2"/>
  </si>
  <si>
    <t>プロジェクトメンバーの技量を把握した上で、プロジェクト完遂に必要なツール選定、予算策定、スコープ設定、またはアウトソーシング体制を検討・構築できる</t>
    <rPh sb="11" eb="13">
      <t>ギリョウ</t>
    </rPh>
    <rPh sb="14" eb="16">
      <t>ハアク</t>
    </rPh>
    <rPh sb="18" eb="19">
      <t>ウエ</t>
    </rPh>
    <rPh sb="27" eb="29">
      <t>カンスイ</t>
    </rPh>
    <rPh sb="30" eb="32">
      <t>ヒツヨウ</t>
    </rPh>
    <rPh sb="36" eb="38">
      <t>センテイ</t>
    </rPh>
    <rPh sb="39" eb="41">
      <t>ヨサン</t>
    </rPh>
    <rPh sb="41" eb="43">
      <t>サクテイ</t>
    </rPh>
    <rPh sb="48" eb="50">
      <t>セッテイ</t>
    </rPh>
    <rPh sb="62" eb="64">
      <t>タイセイ</t>
    </rPh>
    <rPh sb="65" eb="67">
      <t>ケントウ</t>
    </rPh>
    <rPh sb="68" eb="70">
      <t>コウチク</t>
    </rPh>
    <phoneticPr fontId="2"/>
  </si>
  <si>
    <t>プロジェクトに何らかの遅延・障害などが発生した場合、適切なリカバリー手順の判断、リカバリー体制構築、プロジェクトオーナーに対する迅速な対応ができる</t>
    <rPh sb="7" eb="8">
      <t>ナン</t>
    </rPh>
    <rPh sb="34" eb="36">
      <t>テジュン</t>
    </rPh>
    <rPh sb="61" eb="62">
      <t>タイ</t>
    </rPh>
    <rPh sb="64" eb="66">
      <t>ジンソク</t>
    </rPh>
    <rPh sb="67" eb="69">
      <t>タイオウ</t>
    </rPh>
    <phoneticPr fontId="2"/>
  </si>
  <si>
    <t>自身とチームメンバーのスキルを大まかに把握し、担当するプロジェクトを通してチームメンバーへのスキルアドバイスやスキル成長のための目標管理ができる</t>
    <rPh sb="0" eb="2">
      <t>ジシン</t>
    </rPh>
    <rPh sb="15" eb="16">
      <t>オオ</t>
    </rPh>
    <rPh sb="19" eb="21">
      <t>ハアク</t>
    </rPh>
    <rPh sb="23" eb="25">
      <t>タント</t>
    </rPh>
    <rPh sb="34" eb="35">
      <t>トオ</t>
    </rPh>
    <rPh sb="58" eb="60">
      <t>セイチョウ</t>
    </rPh>
    <rPh sb="64" eb="66">
      <t>モクヒョウ</t>
    </rPh>
    <rPh sb="66" eb="68">
      <t>カンリ</t>
    </rPh>
    <phoneticPr fontId="2"/>
  </si>
  <si>
    <t>チームの各メンバーに対し、データサイエンティストとしてのスキル目標の設定、到達させるためのプロジェクトを通した適切なアドバイスができる</t>
    <rPh sb="4" eb="5">
      <t>カク</t>
    </rPh>
    <rPh sb="10" eb="11">
      <t>タイ</t>
    </rPh>
    <rPh sb="31" eb="33">
      <t>モクヒョウ</t>
    </rPh>
    <rPh sb="34" eb="36">
      <t>セッテイ</t>
    </rPh>
    <rPh sb="37" eb="39">
      <t>トウタツ</t>
    </rPh>
    <rPh sb="52" eb="53">
      <t>トオ</t>
    </rPh>
    <rPh sb="55" eb="57">
      <t>テキセツ</t>
    </rPh>
    <phoneticPr fontId="2"/>
  </si>
  <si>
    <t>チームメンバーのスキルに応じ、研修参加や情報収集への適切なアドバイスやチーム内でのナレッジ共有を推進できる</t>
    <rPh sb="12" eb="13">
      <t>オウ</t>
    </rPh>
    <rPh sb="15" eb="17">
      <t>ケンシュウ</t>
    </rPh>
    <rPh sb="17" eb="19">
      <t>サンカ</t>
    </rPh>
    <rPh sb="20" eb="22">
      <t>ジョウホウ</t>
    </rPh>
    <rPh sb="22" eb="24">
      <t>シュウシュウ</t>
    </rPh>
    <rPh sb="26" eb="28">
      <t>テキセツ</t>
    </rPh>
    <rPh sb="38" eb="39">
      <t>ナイ</t>
    </rPh>
    <rPh sb="45" eb="47">
      <t>キョウユウ</t>
    </rPh>
    <rPh sb="48" eb="50">
      <t>スイシン</t>
    </rPh>
    <phoneticPr fontId="2"/>
  </si>
  <si>
    <t>チームに必要な情報やデータサイエンスの新しい技術・手法に関する情報収集戦略やラーニング方法を主導し、自ら情報を取捨選択し、チームにフィードバックできる</t>
    <rPh sb="4" eb="6">
      <t>ヒツヨ</t>
    </rPh>
    <rPh sb="7" eb="9">
      <t>ジョウホ</t>
    </rPh>
    <rPh sb="19" eb="20">
      <t>アタラs</t>
    </rPh>
    <rPh sb="22" eb="24">
      <t>ギジュt</t>
    </rPh>
    <rPh sb="25" eb="27">
      <t>シュホ</t>
    </rPh>
    <rPh sb="28" eb="29">
      <t>カン</t>
    </rPh>
    <rPh sb="31" eb="33">
      <t>ジョウホウ</t>
    </rPh>
    <rPh sb="33" eb="35">
      <t>シュウシュウ</t>
    </rPh>
    <rPh sb="35" eb="37">
      <t>センリャク</t>
    </rPh>
    <rPh sb="43" eb="45">
      <t>ホウホウ</t>
    </rPh>
    <rPh sb="46" eb="48">
      <t>シュドウ</t>
    </rPh>
    <rPh sb="50" eb="51">
      <t>ミズカ</t>
    </rPh>
    <rPh sb="52" eb="54">
      <t>ジョウホ</t>
    </rPh>
    <rPh sb="55" eb="59">
      <t>シュsh</t>
    </rPh>
    <phoneticPr fontId="2"/>
  </si>
  <si>
    <t>データサイエンスチームの役割を認識し、担当するプロジェクトにおいて、組織内や他部門・他社間でのタスク設定や調整ができる</t>
    <rPh sb="19" eb="21">
      <t>タント</t>
    </rPh>
    <rPh sb="34" eb="36">
      <t>ソシキ</t>
    </rPh>
    <rPh sb="36" eb="37">
      <t>ナイ</t>
    </rPh>
    <rPh sb="38" eb="41">
      <t>タブモン</t>
    </rPh>
    <rPh sb="42" eb="44">
      <t>タシャ</t>
    </rPh>
    <rPh sb="44" eb="45">
      <t>カン</t>
    </rPh>
    <rPh sb="50" eb="52">
      <t>セッテイ</t>
    </rPh>
    <rPh sb="53" eb="55">
      <t>チョウセイ</t>
    </rPh>
    <phoneticPr fontId="2"/>
  </si>
  <si>
    <t>データサイエンスチームを自社・他社の様々な組織と関連付け、組織内での役割の規定、組織的な目標設定を行う</t>
    <rPh sb="12" eb="14">
      <t>ジシャ</t>
    </rPh>
    <rPh sb="15" eb="17">
      <t>タシャ</t>
    </rPh>
    <rPh sb="18" eb="20">
      <t>サマザマ</t>
    </rPh>
    <rPh sb="21" eb="23">
      <t>ソシキ</t>
    </rPh>
    <rPh sb="24" eb="26">
      <t>カンレン</t>
    </rPh>
    <rPh sb="26" eb="27">
      <t>ヅ</t>
    </rPh>
    <rPh sb="29" eb="31">
      <t>ソシキ</t>
    </rPh>
    <rPh sb="31" eb="32">
      <t>ナイ</t>
    </rPh>
    <rPh sb="34" eb="36">
      <t>ヤクワリ</t>
    </rPh>
    <rPh sb="37" eb="39">
      <t>キテイ</t>
    </rPh>
    <rPh sb="40" eb="42">
      <t>ソシキ</t>
    </rPh>
    <rPh sb="42" eb="43">
      <t>テキ</t>
    </rPh>
    <rPh sb="44" eb="46">
      <t>モクヒョウ</t>
    </rPh>
    <rPh sb="46" eb="48">
      <t>セッテイ</t>
    </rPh>
    <rPh sb="49" eb="50">
      <t>オコナ</t>
    </rPh>
    <phoneticPr fontId="2"/>
  </si>
  <si>
    <t>営業マネジメント</t>
    <rPh sb="0" eb="2">
      <t>エイギョウ</t>
    </rPh>
    <phoneticPr fontId="2"/>
  </si>
  <si>
    <t>組織マネジメント</t>
    <rPh sb="0" eb="2">
      <t>ソシキ</t>
    </rPh>
    <phoneticPr fontId="2"/>
  </si>
  <si>
    <t>データ倫理</t>
  </si>
  <si>
    <t>プロフェッショナルとして、作業量ではなく、生み出す価値視点で常に判断、行動でき、依頼元にとって真に価値あるアウトプットを生み出すことをコミットできる</t>
    <rPh sb="13" eb="15">
      <t>サギョウ</t>
    </rPh>
    <rPh sb="15" eb="16">
      <t>リョウ</t>
    </rPh>
    <rPh sb="21" eb="22">
      <t>ウ</t>
    </rPh>
    <rPh sb="23" eb="24">
      <t>ダ</t>
    </rPh>
    <rPh sb="25" eb="27">
      <t>カチ</t>
    </rPh>
    <rPh sb="27" eb="29">
      <t>シテン</t>
    </rPh>
    <rPh sb="30" eb="31">
      <t>ツネ</t>
    </rPh>
    <rPh sb="32" eb="34">
      <t>ハンダン</t>
    </rPh>
    <rPh sb="35" eb="37">
      <t>コウドウ</t>
    </rPh>
    <rPh sb="40" eb="43">
      <t>イライモト</t>
    </rPh>
    <rPh sb="47" eb="48">
      <t>シン</t>
    </rPh>
    <rPh sb="49" eb="51">
      <t>カチ</t>
    </rPh>
    <rPh sb="60" eb="61">
      <t>ウ</t>
    </rPh>
    <rPh sb="62" eb="63">
      <t>ダ</t>
    </rPh>
    <phoneticPr fontId="1"/>
  </si>
  <si>
    <t>初見の領域に対して、抜け漏れや重複をなくすことができる</t>
    <rPh sb="0" eb="2">
      <t>ショケン</t>
    </rPh>
    <rPh sb="6" eb="7">
      <t>タイ</t>
    </rPh>
    <rPh sb="10" eb="11">
      <t>ヌ</t>
    </rPh>
    <rPh sb="12" eb="13">
      <t>モ</t>
    </rPh>
    <rPh sb="15" eb="17">
      <t>チョウフク</t>
    </rPh>
    <phoneticPr fontId="1"/>
  </si>
  <si>
    <t>扱ったことのない新たなデータに内容の不明な項目があっても、生データの閲覧や集計を通して何の項目かあたりをつけられる</t>
    <rPh sb="0" eb="1">
      <t>アツカ</t>
    </rPh>
    <rPh sb="8" eb="9">
      <t>アラ</t>
    </rPh>
    <rPh sb="15" eb="17">
      <t>ナイヨウ</t>
    </rPh>
    <rPh sb="18" eb="20">
      <t>フメイ</t>
    </rPh>
    <rPh sb="21" eb="23">
      <t>コウモク</t>
    </rPh>
    <rPh sb="29" eb="30">
      <t>ナマ</t>
    </rPh>
    <rPh sb="34" eb="36">
      <t>エツラン</t>
    </rPh>
    <rPh sb="37" eb="39">
      <t>シュウケイ</t>
    </rPh>
    <rPh sb="40" eb="41">
      <t>トオ</t>
    </rPh>
    <rPh sb="43" eb="44">
      <t>ナン</t>
    </rPh>
    <rPh sb="45" eb="47">
      <t>コウモク</t>
    </rPh>
    <phoneticPr fontId="1"/>
  </si>
  <si>
    <t>扱ったことのない新たなデータであっても、ER図やテーブル定義、生データなどを見ることによってデータの発生源や欠損値の意味などのあたりをつけられる</t>
    <rPh sb="0" eb="1">
      <t>アツカ</t>
    </rPh>
    <rPh sb="8" eb="9">
      <t>アラ</t>
    </rPh>
    <rPh sb="22" eb="23">
      <t>ズ</t>
    </rPh>
    <rPh sb="28" eb="30">
      <t>テイギ</t>
    </rPh>
    <rPh sb="31" eb="32">
      <t>ナマ</t>
    </rPh>
    <rPh sb="38" eb="39">
      <t>ミ</t>
    </rPh>
    <rPh sb="50" eb="53">
      <t>ハッセイゲン</t>
    </rPh>
    <rPh sb="54" eb="56">
      <t>ケッソン</t>
    </rPh>
    <rPh sb="56" eb="57">
      <t>チ</t>
    </rPh>
    <rPh sb="58" eb="60">
      <t>イミ</t>
    </rPh>
    <phoneticPr fontId="1"/>
  </si>
  <si>
    <t>データ項目やデータの量・質について、指示のもと正しく検証し、結果を説明できる</t>
    <rPh sb="3" eb="5">
      <t>コウモク</t>
    </rPh>
    <rPh sb="10" eb="11">
      <t>リョウ</t>
    </rPh>
    <rPh sb="12" eb="13">
      <t>シツ</t>
    </rPh>
    <rPh sb="18" eb="20">
      <t>シジ</t>
    </rPh>
    <rPh sb="23" eb="24">
      <t>タダ</t>
    </rPh>
    <rPh sb="26" eb="28">
      <t>ケンショウ</t>
    </rPh>
    <rPh sb="30" eb="32">
      <t>ケッカ</t>
    </rPh>
    <rPh sb="33" eb="35">
      <t>セツメイ</t>
    </rPh>
    <phoneticPr fontId="1"/>
  </si>
  <si>
    <t>データ項目やデータの量・質の検証方法を計画・実行し、その結果をもとにその後の分析プロセスを立案・修正できる</t>
    <rPh sb="14" eb="16">
      <t>ケンショウ</t>
    </rPh>
    <rPh sb="16" eb="18">
      <t>ホウホウ</t>
    </rPh>
    <rPh sb="19" eb="21">
      <t>ケイカク</t>
    </rPh>
    <rPh sb="22" eb="24">
      <t>ジッコウ</t>
    </rPh>
    <rPh sb="28" eb="30">
      <t>ケッカ</t>
    </rPh>
    <rPh sb="36" eb="37">
      <t>ゴ</t>
    </rPh>
    <rPh sb="38" eb="40">
      <t>ブンセキ</t>
    </rPh>
    <rPh sb="45" eb="47">
      <t>リツアン</t>
    </rPh>
    <rPh sb="48" eb="50">
      <t>シュウセイ</t>
    </rPh>
    <phoneticPr fontId="1"/>
  </si>
  <si>
    <t>指示に従ってスケジュールを守り、チームリーダーに頼まれた自分の仕事を完遂できる</t>
    <rPh sb="24" eb="25">
      <t>タノ</t>
    </rPh>
    <rPh sb="34" eb="36">
      <t>カンスイ</t>
    </rPh>
    <phoneticPr fontId="2"/>
  </si>
  <si>
    <t>担当するタスクの遅延や障害などを発見した場合、プロジェクトオーナーに迅速かつ適切に報告ができる</t>
    <rPh sb="0" eb="2">
      <t>タント</t>
    </rPh>
    <rPh sb="8" eb="10">
      <t>チ</t>
    </rPh>
    <rPh sb="11" eb="13">
      <t>sh</t>
    </rPh>
    <rPh sb="16" eb="18">
      <t>ハッケn</t>
    </rPh>
    <rPh sb="34" eb="36">
      <t>ジn</t>
    </rPh>
    <rPh sb="38" eb="40">
      <t>テキセツ</t>
    </rPh>
    <rPh sb="41" eb="43">
      <t>ホウコk</t>
    </rPh>
    <phoneticPr fontId="2"/>
  </si>
  <si>
    <t>担当するプロジェクトでの遅延や障害などの発生を検知し、リカバリーするための提案・設計ができる</t>
    <rPh sb="0" eb="2">
      <t>タント</t>
    </rPh>
    <rPh sb="12" eb="14">
      <t>チエン</t>
    </rPh>
    <rPh sb="15" eb="17">
      <t>ショウガイ</t>
    </rPh>
    <rPh sb="20" eb="22">
      <t>ハッセイ</t>
    </rPh>
    <rPh sb="23" eb="25">
      <t>ケンチ</t>
    </rPh>
    <rPh sb="37" eb="39">
      <t>テイアン</t>
    </rPh>
    <rPh sb="40" eb="42">
      <t>セッケイ</t>
    </rPh>
    <phoneticPr fontId="2"/>
  </si>
  <si>
    <t>チーム育成の上で、データサイエンティストに求められるスキルについて、研修制度の設計やナレッジ共有の仕組み構築と運営ができる</t>
    <rPh sb="3" eb="5">
      <t>イクセイ</t>
    </rPh>
    <rPh sb="6" eb="7">
      <t>ウエ</t>
    </rPh>
    <rPh sb="21" eb="22">
      <t>モト</t>
    </rPh>
    <rPh sb="34" eb="38">
      <t>ケンシュ</t>
    </rPh>
    <rPh sb="39" eb="41">
      <t>セッケ</t>
    </rPh>
    <rPh sb="46" eb="48">
      <t>キョウユウ</t>
    </rPh>
    <rPh sb="49" eb="51">
      <t>シクm</t>
    </rPh>
    <rPh sb="52" eb="54">
      <t>コウチク</t>
    </rPh>
    <rPh sb="55" eb="57">
      <t>ウンエイ</t>
    </rPh>
    <phoneticPr fontId="2"/>
  </si>
  <si>
    <t>ビジネス要件を整理し、分析・データ活用のプロジェクトを企画・提案することができる</t>
    <rPh sb="4" eb="6">
      <t>ヨウケン</t>
    </rPh>
    <rPh sb="7" eb="9">
      <t>セイリ</t>
    </rPh>
    <rPh sb="27" eb="29">
      <t>キカク</t>
    </rPh>
    <rPh sb="30" eb="32">
      <t>テイアン</t>
    </rPh>
    <phoneticPr fontId="2"/>
  </si>
  <si>
    <t>依頼元やステークホルダーのビジネスをデータ面から理解し、分析・データ活用のプロジェクトを立ち上げ、プロジェクトにかかるコストと依頼元の利益を説明できる</t>
    <rPh sb="0" eb="2">
      <t>イライ</t>
    </rPh>
    <rPh sb="2" eb="3">
      <t>モト</t>
    </rPh>
    <rPh sb="21" eb="22">
      <t>メン</t>
    </rPh>
    <rPh sb="24" eb="26">
      <t>リカイ</t>
    </rPh>
    <rPh sb="63" eb="65">
      <t>イライ</t>
    </rPh>
    <rPh sb="65" eb="66">
      <t>モト</t>
    </rPh>
    <rPh sb="67" eb="69">
      <t>リエk</t>
    </rPh>
    <rPh sb="70" eb="72">
      <t>セt</t>
    </rPh>
    <phoneticPr fontId="2"/>
  </si>
  <si>
    <t>総合的評価</t>
    <rPh sb="0" eb="3">
      <t>ソウゴウテキ</t>
    </rPh>
    <rPh sb="3" eb="5">
      <t>ヒョウカ</t>
    </rPh>
    <phoneticPr fontId="3"/>
  </si>
  <si>
    <t>提案</t>
    <rPh sb="0" eb="2">
      <t>テイアン</t>
    </rPh>
    <phoneticPr fontId="3"/>
  </si>
  <si>
    <t>評価</t>
    <rPh sb="0" eb="2">
      <t>ヒョウカ</t>
    </rPh>
    <phoneticPr fontId="3"/>
  </si>
  <si>
    <t>洞察</t>
    <rPh sb="0" eb="2">
      <t>ドウサツ</t>
    </rPh>
    <phoneticPr fontId="3"/>
  </si>
  <si>
    <t>開示</t>
    <rPh sb="0" eb="2">
      <t>カイジ</t>
    </rPh>
    <phoneticPr fontId="3"/>
  </si>
  <si>
    <t>実装</t>
    <rPh sb="0" eb="2">
      <t>ジッソウ</t>
    </rPh>
    <phoneticPr fontId="3"/>
  </si>
  <si>
    <t>育成/ナレッジ共有</t>
    <rPh sb="0" eb="2">
      <t>イクセイ</t>
    </rPh>
    <rPh sb="7" eb="9">
      <t>キョウユウ</t>
    </rPh>
    <phoneticPr fontId="2"/>
  </si>
  <si>
    <t>データの裏を読むことの重要性を理解している</t>
    <phoneticPr fontId="3"/>
  </si>
  <si>
    <t>ニュース記事などで統計情報に接したときに、数字やグラフの持つメッセージを理解できる</t>
    <rPh sb="4" eb="6">
      <t>キジ</t>
    </rPh>
    <rPh sb="9" eb="11">
      <t>トウケイ</t>
    </rPh>
    <rPh sb="11" eb="13">
      <t>ジョウホウ</t>
    </rPh>
    <rPh sb="14" eb="15">
      <t>セッ</t>
    </rPh>
    <rPh sb="21" eb="23">
      <t>スウジ</t>
    </rPh>
    <rPh sb="28" eb="29">
      <t>モ</t>
    </rPh>
    <rPh sb="36" eb="38">
      <t>リカイ</t>
    </rPh>
    <phoneticPr fontId="1"/>
  </si>
  <si>
    <t>データ確認</t>
    <rPh sb="3" eb="5">
      <t>カクニン</t>
    </rPh>
    <phoneticPr fontId="3"/>
  </si>
  <si>
    <t>データ理解</t>
    <rPh sb="3" eb="5">
      <t>リカイ</t>
    </rPh>
    <phoneticPr fontId="3"/>
  </si>
  <si>
    <t>ビジネス観点</t>
    <rPh sb="4" eb="6">
      <t>カンテン</t>
    </rPh>
    <phoneticPr fontId="3"/>
  </si>
  <si>
    <t>データ粒度</t>
    <rPh sb="3" eb="5">
      <t>リュウド</t>
    </rPh>
    <phoneticPr fontId="3"/>
  </si>
  <si>
    <t>俯瞰・メタ思考</t>
    <rPh sb="0" eb="2">
      <t>フカン</t>
    </rPh>
    <rPh sb="5" eb="7">
      <t>シコウ</t>
    </rPh>
    <phoneticPr fontId="3"/>
  </si>
  <si>
    <t>ビジネス上の意味を捉えるために、特異点、相違性、傾向性、関連性を見出したうえで、ドメイン知識を持つ人に適切な質問を投げかけられる</t>
    <rPh sb="44" eb="46">
      <t>チシキ</t>
    </rPh>
    <rPh sb="47" eb="48">
      <t>モ</t>
    </rPh>
    <rPh sb="49" eb="50">
      <t>ヒト</t>
    </rPh>
    <phoneticPr fontId="3"/>
  </si>
  <si>
    <t>複数のA/Bテストの統計的結果を踏まえ、デザイン等の最適化を行う手法を回すことができる</t>
    <rPh sb="0" eb="2">
      <t>フクスウ</t>
    </rPh>
    <rPh sb="10" eb="15">
      <t>トウケイテキケッカ</t>
    </rPh>
    <rPh sb="16" eb="17">
      <t>フ</t>
    </rPh>
    <rPh sb="24" eb="25">
      <t>トウ</t>
    </rPh>
    <rPh sb="26" eb="28">
      <t>サイテキ</t>
    </rPh>
    <rPh sb="28" eb="29">
      <t>カ</t>
    </rPh>
    <phoneticPr fontId="3"/>
  </si>
  <si>
    <t>スコープ、検討範囲・内容が明快に設定されていれば、必要なデータ、分析手法、可視化などを適切に選択できる</t>
    <rPh sb="5" eb="7">
      <t>ケントウ</t>
    </rPh>
    <rPh sb="7" eb="9">
      <t>ハンイ</t>
    </rPh>
    <rPh sb="10" eb="12">
      <t>ナイヨウ</t>
    </rPh>
    <rPh sb="13" eb="15">
      <t>メイカイ</t>
    </rPh>
    <rPh sb="16" eb="18">
      <t>セッテイ</t>
    </rPh>
    <rPh sb="46" eb="48">
      <t>センタク</t>
    </rPh>
    <phoneticPr fontId="1"/>
  </si>
  <si>
    <t>解くべき課題がフレーミングされていれば、必要なデータ、分析手法、可視化などを適切に選択できる</t>
    <rPh sb="0" eb="1">
      <t>ト</t>
    </rPh>
    <rPh sb="4" eb="6">
      <t>カダイ</t>
    </rPh>
    <rPh sb="41" eb="43">
      <t>センタク</t>
    </rPh>
    <phoneticPr fontId="1"/>
  </si>
  <si>
    <t>複数の事業や課題にまたがっていても、必要なデータ、分析手法、可視化などを適切に選択し作業手順に落とし込める</t>
    <rPh sb="0" eb="2">
      <t>フクスウ</t>
    </rPh>
    <rPh sb="3" eb="5">
      <t>ジギョウ</t>
    </rPh>
    <rPh sb="6" eb="8">
      <t>カダイ</t>
    </rPh>
    <rPh sb="36" eb="38">
      <t>テキセツ</t>
    </rPh>
    <phoneticPr fontId="1"/>
  </si>
  <si>
    <t>ウォーターフォール開発とアジャイル開発の違いを理解している</t>
    <rPh sb="9" eb="11">
      <t>カイハツ</t>
    </rPh>
    <rPh sb="17" eb="19">
      <t>カイハツ</t>
    </rPh>
    <phoneticPr fontId="3"/>
  </si>
  <si>
    <t>アジャイル開発体制のポイントを理解した上で、アジャイルな開発チームを立ち上げ、推進することができる</t>
    <rPh sb="5" eb="7">
      <t>カイハツ</t>
    </rPh>
    <rPh sb="7" eb="9">
      <t>タイセイ</t>
    </rPh>
    <rPh sb="15" eb="17">
      <t>リカイ</t>
    </rPh>
    <rPh sb="19" eb="20">
      <t>ウエ</t>
    </rPh>
    <rPh sb="28" eb="30">
      <t>カイハツ</t>
    </rPh>
    <rPh sb="39" eb="41">
      <t>スイシン</t>
    </rPh>
    <phoneticPr fontId="3"/>
  </si>
  <si>
    <t>プロジェクト推進</t>
    <rPh sb="6" eb="8">
      <t>スイシン</t>
    </rPh>
    <phoneticPr fontId="3"/>
  </si>
  <si>
    <t>アーキテクチャ設計</t>
    <rPh sb="7" eb="9">
      <t>セッケイ</t>
    </rPh>
    <phoneticPr fontId="3"/>
  </si>
  <si>
    <t>費用対効果、実行可能性、業務負荷を考慮した実装ができる　</t>
    <rPh sb="0" eb="2">
      <t>ヒヨウ</t>
    </rPh>
    <rPh sb="2" eb="3">
      <t>タイ</t>
    </rPh>
    <rPh sb="3" eb="5">
      <t>コウカ</t>
    </rPh>
    <rPh sb="6" eb="8">
      <t>ジッコウ</t>
    </rPh>
    <rPh sb="8" eb="11">
      <t>カノウセイ</t>
    </rPh>
    <rPh sb="12" eb="14">
      <t>ギョウム</t>
    </rPh>
    <rPh sb="14" eb="16">
      <t>フカ</t>
    </rPh>
    <rPh sb="17" eb="19">
      <t>コウリョ</t>
    </rPh>
    <rPh sb="21" eb="23">
      <t>ジッソウ</t>
    </rPh>
    <phoneticPr fontId="3"/>
  </si>
  <si>
    <t>○</t>
    <phoneticPr fontId="3"/>
  </si>
  <si>
    <t>仮説や既知の問題が与えられた中で、必要なデータにあたりをつけ、入手できる</t>
    <phoneticPr fontId="3"/>
  </si>
  <si>
    <t>自分の担当する業界について、市場規模、主要なプレーヤー、支配的なビジネスモデル、課題と機会について説明できる</t>
    <phoneticPr fontId="1"/>
  </si>
  <si>
    <t>自らが関連する事業領域であれば、複数の課題レイヤーにまたがっていても、KPIを整理・構造化できる</t>
    <rPh sb="0" eb="1">
      <t>ミズカ</t>
    </rPh>
    <rPh sb="3" eb="5">
      <t>カンレン</t>
    </rPh>
    <rPh sb="7" eb="9">
      <t>ジギョウ</t>
    </rPh>
    <rPh sb="9" eb="11">
      <t>リョウイキ</t>
    </rPh>
    <rPh sb="16" eb="18">
      <t>フクスウ</t>
    </rPh>
    <rPh sb="19" eb="21">
      <t>カダイ</t>
    </rPh>
    <rPh sb="39" eb="41">
      <t>セイリ</t>
    </rPh>
    <rPh sb="42" eb="45">
      <t>コウゾウカ</t>
    </rPh>
    <phoneticPr fontId="1"/>
  </si>
  <si>
    <t>取り扱う課題領域に対して、新規課題の切り分けや枠組み化ができる</t>
    <rPh sb="0" eb="1">
      <t>ト</t>
    </rPh>
    <rPh sb="2" eb="3">
      <t>アツカ</t>
    </rPh>
    <rPh sb="9" eb="10">
      <t>タイ</t>
    </rPh>
    <phoneticPr fontId="1"/>
  </si>
  <si>
    <t>★</t>
    <phoneticPr fontId="3"/>
  </si>
  <si>
    <t>◯</t>
    <phoneticPr fontId="3"/>
  </si>
  <si>
    <t>平均（相加平均）、中央値、最頻値の算出方法の違いを説明できる</t>
    <rPh sb="0" eb="2">
      <t>ヘイキン</t>
    </rPh>
    <rPh sb="3" eb="5">
      <t>ソウカ</t>
    </rPh>
    <rPh sb="5" eb="7">
      <t>ヘイキン</t>
    </rPh>
    <rPh sb="9" eb="11">
      <t>チュウオウ</t>
    </rPh>
    <rPh sb="11" eb="12">
      <t>チ</t>
    </rPh>
    <rPh sb="13" eb="16">
      <t>サイヒンチ</t>
    </rPh>
    <rPh sb="17" eb="19">
      <t>サンシュツ</t>
    </rPh>
    <rPh sb="19" eb="21">
      <t>ホウホウ</t>
    </rPh>
    <rPh sb="22" eb="23">
      <t>チガ</t>
    </rPh>
    <rPh sb="25" eb="27">
      <t>セツメイ</t>
    </rPh>
    <phoneticPr fontId="1"/>
  </si>
  <si>
    <t>母集団データ（3,4,5,5,7,8）の分散と標準偏差を電卓を用いて計算できる</t>
    <rPh sb="0" eb="3">
      <t>ボシュウダン</t>
    </rPh>
    <rPh sb="20" eb="22">
      <t>ブンサン</t>
    </rPh>
    <rPh sb="28" eb="30">
      <t>デンタク</t>
    </rPh>
    <rPh sb="31" eb="32">
      <t>モチ</t>
    </rPh>
    <rPh sb="34" eb="36">
      <t>ケイサン</t>
    </rPh>
    <phoneticPr fontId="3"/>
  </si>
  <si>
    <t>標準正規分布の分散と平均がいくつかわかる</t>
    <rPh sb="0" eb="2">
      <t>ヒョウジュン</t>
    </rPh>
    <rPh sb="2" eb="4">
      <t>セイキ</t>
    </rPh>
    <rPh sb="4" eb="6">
      <t>ブンプ</t>
    </rPh>
    <rPh sb="7" eb="9">
      <t>ブンサン</t>
    </rPh>
    <rPh sb="10" eb="12">
      <t>ヘイキン</t>
    </rPh>
    <phoneticPr fontId="3"/>
  </si>
  <si>
    <t>名義尺度、順序尺度、間隔尺度、比例尺度の違いを説明できる</t>
    <phoneticPr fontId="1"/>
  </si>
  <si>
    <t>一般的な相関係数（ピアソン）の分母と分子を説明できる</t>
    <rPh sb="0" eb="3">
      <t>イッパンテキ</t>
    </rPh>
    <rPh sb="4" eb="6">
      <t>ソウカン</t>
    </rPh>
    <rPh sb="6" eb="8">
      <t>ケイスウ</t>
    </rPh>
    <rPh sb="15" eb="17">
      <t>ブンボ</t>
    </rPh>
    <rPh sb="18" eb="20">
      <t>ブンシ</t>
    </rPh>
    <rPh sb="21" eb="23">
      <t>セツメイ</t>
    </rPh>
    <phoneticPr fontId="3"/>
  </si>
  <si>
    <t>変数が量的、質的どちらの場合の関係の強さも算出できる</t>
    <rPh sb="0" eb="2">
      <t>ヘンスウ</t>
    </rPh>
    <rPh sb="3" eb="5">
      <t>リョウテキ</t>
    </rPh>
    <rPh sb="6" eb="8">
      <t>シツテキ</t>
    </rPh>
    <rPh sb="12" eb="14">
      <t>バアイ</t>
    </rPh>
    <rPh sb="15" eb="17">
      <t>カンケイ</t>
    </rPh>
    <rPh sb="18" eb="19">
      <t>ツヨ</t>
    </rPh>
    <phoneticPr fontId="3"/>
  </si>
  <si>
    <t>単回帰分析について最小二乗法、回帰係数、標準誤差の説明ができる</t>
    <rPh sb="0" eb="1">
      <t>タン</t>
    </rPh>
    <rPh sb="1" eb="3">
      <t>カイキ</t>
    </rPh>
    <rPh sb="3" eb="5">
      <t>ブンセキ</t>
    </rPh>
    <rPh sb="9" eb="11">
      <t>サイショウ</t>
    </rPh>
    <rPh sb="11" eb="13">
      <t>ニジョウ</t>
    </rPh>
    <rPh sb="13" eb="14">
      <t>ホウ</t>
    </rPh>
    <rPh sb="15" eb="17">
      <t>カイキ</t>
    </rPh>
    <rPh sb="17" eb="19">
      <t>ケイスウ</t>
    </rPh>
    <rPh sb="20" eb="22">
      <t>ヒョウジュン</t>
    </rPh>
    <rPh sb="22" eb="24">
      <t>ゴサ</t>
    </rPh>
    <rPh sb="25" eb="27">
      <t>セツメイ</t>
    </rPh>
    <phoneticPr fontId="3"/>
  </si>
  <si>
    <t>線形回帰分析が量的なを予測するのに対して、ロジスティック回帰分析は何を予測する手法か（発生確率予測など）を説明でき、実際に使用できる</t>
    <rPh sb="53" eb="55">
      <t>セツメイ</t>
    </rPh>
    <rPh sb="58" eb="60">
      <t>ジッサイ</t>
    </rPh>
    <rPh sb="61" eb="63">
      <t>シヨウ</t>
    </rPh>
    <phoneticPr fontId="3"/>
  </si>
  <si>
    <t>第1種の過誤、第2種の過誤、p値、有意水準の意味を理解している</t>
    <rPh sb="0" eb="1">
      <t>ダイ</t>
    </rPh>
    <rPh sb="2" eb="3">
      <t>シュ</t>
    </rPh>
    <rPh sb="4" eb="6">
      <t>カゴ</t>
    </rPh>
    <rPh sb="22" eb="24">
      <t>イミ</t>
    </rPh>
    <rPh sb="25" eb="27">
      <t>リカイ</t>
    </rPh>
    <phoneticPr fontId="3"/>
  </si>
  <si>
    <t>平均値、分散、平均値の差の検定手法を知っている</t>
    <rPh sb="0" eb="3">
      <t>ヘイキンチ</t>
    </rPh>
    <rPh sb="4" eb="6">
      <t>ブンサン</t>
    </rPh>
    <rPh sb="7" eb="10">
      <t>ヘイキンチ</t>
    </rPh>
    <rPh sb="11" eb="12">
      <t>サ</t>
    </rPh>
    <rPh sb="13" eb="15">
      <t>ケンテイ</t>
    </rPh>
    <rPh sb="15" eb="17">
      <t>シュホウ</t>
    </rPh>
    <rPh sb="18" eb="19">
      <t>シ</t>
    </rPh>
    <phoneticPr fontId="3"/>
  </si>
  <si>
    <t>様々な分散分析の考え方（一元配置、多重比較、二元配置）を理解して、パラメトリックな多群の検定を活用することができる</t>
    <rPh sb="0" eb="2">
      <t>サマザマ</t>
    </rPh>
    <rPh sb="3" eb="5">
      <t>ブンサン</t>
    </rPh>
    <rPh sb="5" eb="7">
      <t>ブンセキ</t>
    </rPh>
    <rPh sb="8" eb="9">
      <t>カンガ</t>
    </rPh>
    <rPh sb="10" eb="11">
      <t>カタ</t>
    </rPh>
    <rPh sb="28" eb="30">
      <t>リカイ</t>
    </rPh>
    <rPh sb="41" eb="42">
      <t>タ</t>
    </rPh>
    <rPh sb="42" eb="43">
      <t>グン</t>
    </rPh>
    <rPh sb="44" eb="46">
      <t>ケンテイ</t>
    </rPh>
    <rPh sb="47" eb="49">
      <t>カツヨウ</t>
    </rPh>
    <phoneticPr fontId="3"/>
  </si>
  <si>
    <t>判別分析とクラスター分析の概要や使い方を説明できる</t>
    <rPh sb="10" eb="12">
      <t>ブンセキ</t>
    </rPh>
    <rPh sb="13" eb="15">
      <t>ガイヨウ</t>
    </rPh>
    <rPh sb="16" eb="17">
      <t>ツカ</t>
    </rPh>
    <rPh sb="18" eb="19">
      <t>カタ</t>
    </rPh>
    <rPh sb="20" eb="22">
      <t>セツメイ</t>
    </rPh>
    <phoneticPr fontId="4"/>
  </si>
  <si>
    <t>クラスター分析のデンドログラムの見方が分かり、適切に解釈できる</t>
    <rPh sb="5" eb="7">
      <t>ブンセキ</t>
    </rPh>
    <rPh sb="16" eb="18">
      <t>ミカタ</t>
    </rPh>
    <rPh sb="19" eb="20">
      <t>ワ</t>
    </rPh>
    <rPh sb="23" eb="25">
      <t>テキセツ</t>
    </rPh>
    <rPh sb="26" eb="28">
      <t>カイシャク</t>
    </rPh>
    <phoneticPr fontId="3"/>
  </si>
  <si>
    <t>各種距離関数（ユークリッド距離、マンハッタン距離、cos類似度など）を理解し、分析内容に応じて、適切なものを選択し分析ができる</t>
    <rPh sb="0" eb="2">
      <t>カクシュ</t>
    </rPh>
    <rPh sb="2" eb="4">
      <t>キョリ</t>
    </rPh>
    <rPh sb="4" eb="6">
      <t>カンスウ</t>
    </rPh>
    <rPh sb="13" eb="15">
      <t>キョリ</t>
    </rPh>
    <rPh sb="22" eb="24">
      <t>キョリ</t>
    </rPh>
    <rPh sb="28" eb="31">
      <t>ルイジド</t>
    </rPh>
    <rPh sb="35" eb="37">
      <t>リカイ</t>
    </rPh>
    <rPh sb="39" eb="41">
      <t>ブンセキ</t>
    </rPh>
    <rPh sb="41" eb="43">
      <t>ナイヨウ</t>
    </rPh>
    <rPh sb="44" eb="45">
      <t>オウ</t>
    </rPh>
    <rPh sb="48" eb="50">
      <t>テキセツ</t>
    </rPh>
    <rPh sb="54" eb="56">
      <t>センタク</t>
    </rPh>
    <rPh sb="57" eb="59">
      <t>ブンセキ</t>
    </rPh>
    <phoneticPr fontId="6"/>
  </si>
  <si>
    <t>適切なデータ区間設定でヒストグラムを作成することができる</t>
    <rPh sb="0" eb="2">
      <t>テキセツ</t>
    </rPh>
    <rPh sb="6" eb="8">
      <t>クカン</t>
    </rPh>
    <rPh sb="8" eb="10">
      <t>セッテイ</t>
    </rPh>
    <rPh sb="18" eb="20">
      <t>サクセイ</t>
    </rPh>
    <phoneticPr fontId="1"/>
  </si>
  <si>
    <t>何でクロスするかを判断して、表側を設定しクロス集計表を作成することができる</t>
    <rPh sb="0" eb="1">
      <t>ナニ</t>
    </rPh>
    <rPh sb="9" eb="11">
      <t>ハンダン</t>
    </rPh>
    <rPh sb="14" eb="16">
      <t>ヒョウソク</t>
    </rPh>
    <rPh sb="17" eb="19">
      <t>セッテイ</t>
    </rPh>
    <rPh sb="23" eb="25">
      <t>シュウケイ</t>
    </rPh>
    <rPh sb="25" eb="26">
      <t>ヒョウ</t>
    </rPh>
    <rPh sb="27" eb="29">
      <t>サクセイ</t>
    </rPh>
    <phoneticPr fontId="1"/>
  </si>
  <si>
    <t>量的変量の散布図を描き、2変数の関係性を把握することができる</t>
    <rPh sb="0" eb="2">
      <t>リョウテキ</t>
    </rPh>
    <rPh sb="2" eb="3">
      <t>ヘン</t>
    </rPh>
    <rPh sb="3" eb="4">
      <t>リョウ</t>
    </rPh>
    <rPh sb="5" eb="7">
      <t>サンプ</t>
    </rPh>
    <rPh sb="7" eb="8">
      <t>ズ</t>
    </rPh>
    <rPh sb="9" eb="10">
      <t>カ</t>
    </rPh>
    <rPh sb="13" eb="15">
      <t>ヘンスウ</t>
    </rPh>
    <rPh sb="16" eb="19">
      <t>カンケイセイ</t>
    </rPh>
    <rPh sb="20" eb="22">
      <t>ハアク</t>
    </rPh>
    <phoneticPr fontId="3"/>
  </si>
  <si>
    <t>主成分分析と因子分析の違いや使い分けを説明できる</t>
    <rPh sb="0" eb="3">
      <t>シュセイブン</t>
    </rPh>
    <rPh sb="3" eb="5">
      <t>ブンセキ</t>
    </rPh>
    <rPh sb="6" eb="8">
      <t>インシ</t>
    </rPh>
    <rPh sb="8" eb="10">
      <t>ブンセキ</t>
    </rPh>
    <rPh sb="11" eb="12">
      <t>チガ</t>
    </rPh>
    <rPh sb="14" eb="15">
      <t>ツカ</t>
    </rPh>
    <rPh sb="16" eb="17">
      <t>ワ</t>
    </rPh>
    <rPh sb="19" eb="21">
      <t>セツメイ</t>
    </rPh>
    <phoneticPr fontId="1"/>
  </si>
  <si>
    <t>正規分布を前提とした多変量解析において、分析の目的と用いるデータの種類から適切な手法を選択できる</t>
    <rPh sb="0" eb="2">
      <t>セイキ</t>
    </rPh>
    <rPh sb="2" eb="4">
      <t>ブンプ</t>
    </rPh>
    <rPh sb="5" eb="7">
      <t>ゼンテイ</t>
    </rPh>
    <rPh sb="10" eb="13">
      <t>タヘンリョウ</t>
    </rPh>
    <rPh sb="13" eb="15">
      <t>カイセキ</t>
    </rPh>
    <rPh sb="20" eb="22">
      <t>ブンセキ</t>
    </rPh>
    <rPh sb="23" eb="25">
      <t>モクテキ</t>
    </rPh>
    <rPh sb="26" eb="27">
      <t>モチ</t>
    </rPh>
    <rPh sb="33" eb="35">
      <t>シュルイ</t>
    </rPh>
    <rPh sb="37" eb="39">
      <t>テキセツ</t>
    </rPh>
    <rPh sb="40" eb="42">
      <t>シュホウ</t>
    </rPh>
    <rPh sb="43" eb="45">
      <t>センタク</t>
    </rPh>
    <phoneticPr fontId="3"/>
  </si>
  <si>
    <t>実験計画法の概要を説明でできる</t>
    <rPh sb="0" eb="2">
      <t>ジッケン</t>
    </rPh>
    <rPh sb="2" eb="5">
      <t>ケイカクホウ</t>
    </rPh>
    <rPh sb="6" eb="8">
      <t>ガイヨウ</t>
    </rPh>
    <rPh sb="9" eb="11">
      <t>セツメイ</t>
    </rPh>
    <phoneticPr fontId="3"/>
  </si>
  <si>
    <t>属性数と水準数が決まれば適切な直交表を選択し実験計画ができる</t>
    <rPh sb="0" eb="2">
      <t>ゾクセイ</t>
    </rPh>
    <rPh sb="2" eb="3">
      <t>スウ</t>
    </rPh>
    <rPh sb="4" eb="6">
      <t>スイジュン</t>
    </rPh>
    <rPh sb="6" eb="7">
      <t>スウ</t>
    </rPh>
    <rPh sb="8" eb="9">
      <t>キ</t>
    </rPh>
    <rPh sb="12" eb="14">
      <t>テキセツ</t>
    </rPh>
    <rPh sb="15" eb="17">
      <t>チョッコウ</t>
    </rPh>
    <rPh sb="17" eb="18">
      <t>ヒョウ</t>
    </rPh>
    <rPh sb="19" eb="21">
      <t>センタク</t>
    </rPh>
    <rPh sb="22" eb="24">
      <t>ジッケン</t>
    </rPh>
    <rPh sb="24" eb="26">
      <t>ケイカク</t>
    </rPh>
    <phoneticPr fontId="3"/>
  </si>
  <si>
    <t>指示のもと、加工済データに分析上の不具合がないか検証できる</t>
    <rPh sb="0" eb="2">
      <t>シジ</t>
    </rPh>
    <rPh sb="6" eb="8">
      <t>カコウ</t>
    </rPh>
    <rPh sb="8" eb="9">
      <t>スミ</t>
    </rPh>
    <rPh sb="13" eb="15">
      <t>ブンセキ</t>
    </rPh>
    <rPh sb="15" eb="16">
      <t>ジョウ</t>
    </rPh>
    <rPh sb="17" eb="20">
      <t>フグアイ</t>
    </rPh>
    <rPh sb="24" eb="26">
      <t>ケンショウ</t>
    </rPh>
    <phoneticPr fontId="3"/>
  </si>
  <si>
    <t>時系列データについて説明ができる（時系列グラフ、周期性、移動平均など）</t>
    <rPh sb="0" eb="3">
      <t>ジケイレツ</t>
    </rPh>
    <rPh sb="10" eb="12">
      <t>セツメイ</t>
    </rPh>
    <rPh sb="24" eb="27">
      <t>シュウキセイ</t>
    </rPh>
    <rPh sb="28" eb="30">
      <t>イドウ</t>
    </rPh>
    <rPh sb="30" eb="32">
      <t>ヘイキン</t>
    </rPh>
    <phoneticPr fontId="3"/>
  </si>
  <si>
    <t>ピリオドグラムにおいて、ＦＦＴ（Fast Fourier Transform）など計算量を抑制する方法により、ピリオドグラムの計算ができる</t>
    <rPh sb="41" eb="43">
      <t>ケイサン</t>
    </rPh>
    <rPh sb="43" eb="44">
      <t>リョウ</t>
    </rPh>
    <rPh sb="45" eb="47">
      <t>ヨクセイ</t>
    </rPh>
    <rPh sb="49" eb="51">
      <t>ホウホウ</t>
    </rPh>
    <rPh sb="63" eb="65">
      <t>ケイサン</t>
    </rPh>
    <phoneticPr fontId="3"/>
  </si>
  <si>
    <t>N-gram言語モデルの構築方法と代表的なスムージングアルゴリズムを理解し、使いこなせる</t>
    <rPh sb="12" eb="14">
      <t>コウチク</t>
    </rPh>
    <rPh sb="14" eb="16">
      <t>ホウホウ</t>
    </rPh>
    <rPh sb="17" eb="20">
      <t>ダイヒョウテキ</t>
    </rPh>
    <rPh sb="34" eb="36">
      <t>リカイ</t>
    </rPh>
    <phoneticPr fontId="3"/>
  </si>
  <si>
    <t>代表的な音声フォーマットの概要を理解している</t>
    <rPh sb="0" eb="3">
      <t>ダイヒョウテキ</t>
    </rPh>
    <rPh sb="4" eb="6">
      <t>オンセイ</t>
    </rPh>
    <rPh sb="13" eb="15">
      <t>ガイヨウ</t>
    </rPh>
    <rPh sb="16" eb="18">
      <t>リカイ</t>
    </rPh>
    <phoneticPr fontId="3"/>
  </si>
  <si>
    <t>ツールを用いて共分散構造分析（構造方程式モデリング：SEM）を行い、因果関係を説明できる</t>
    <rPh sb="4" eb="5">
      <t>モチ</t>
    </rPh>
    <rPh sb="7" eb="8">
      <t>トモ</t>
    </rPh>
    <rPh sb="8" eb="10">
      <t>ブンサン</t>
    </rPh>
    <rPh sb="10" eb="12">
      <t>コウゾウ</t>
    </rPh>
    <rPh sb="12" eb="14">
      <t>ブンセキ</t>
    </rPh>
    <rPh sb="31" eb="32">
      <t>オコナ</t>
    </rPh>
    <rPh sb="34" eb="36">
      <t>インガ</t>
    </rPh>
    <rPh sb="36" eb="38">
      <t>カンケイ</t>
    </rPh>
    <rPh sb="39" eb="41">
      <t>セツメイ</t>
    </rPh>
    <phoneticPr fontId="3"/>
  </si>
  <si>
    <t>社内分析者向けのRDBMS、NoSQL、ETL、Visualizationなど単一コンポーネントのユーザー利用機能設計が行える</t>
    <phoneticPr fontId="3"/>
  </si>
  <si>
    <t>数十億規模のデータを持つ業務要件やリソース負荷に応じて、データフローや管理機構の統合、またバッチ実行スケジュールの最適化について要件定義が行える</t>
    <rPh sb="0" eb="5">
      <t>スウジュウオクキボ</t>
    </rPh>
    <rPh sb="10" eb="11">
      <t>モ</t>
    </rPh>
    <phoneticPr fontId="3"/>
  </si>
  <si>
    <t>数十万レコードを持つデータベースのバックアップ・アーカイブ作成など定常運用ができる</t>
    <rPh sb="0" eb="1">
      <t>スウ</t>
    </rPh>
    <rPh sb="1" eb="3">
      <t>ジュウマン</t>
    </rPh>
    <rPh sb="8" eb="9">
      <t>モ</t>
    </rPh>
    <rPh sb="29" eb="31">
      <t>サクセイ</t>
    </rPh>
    <rPh sb="33" eb="35">
      <t>テイジョウ</t>
    </rPh>
    <rPh sb="35" eb="37">
      <t>ウンヨウ</t>
    </rPh>
    <phoneticPr fontId="3"/>
  </si>
  <si>
    <t>非効率なループ処理の性能向上などのために、計算量やメモリを意識したプログラム実装ができる</t>
    <rPh sb="0" eb="3">
      <t>ヒコウリツ</t>
    </rPh>
    <rPh sb="7" eb="9">
      <t>ショリ</t>
    </rPh>
    <rPh sb="10" eb="12">
      <t>セイノウ</t>
    </rPh>
    <rPh sb="12" eb="14">
      <t>コウジョウ</t>
    </rPh>
    <rPh sb="21" eb="23">
      <t>ケイサン</t>
    </rPh>
    <rPh sb="23" eb="24">
      <t>リョウ</t>
    </rPh>
    <rPh sb="29" eb="31">
      <t>イシキ</t>
    </rPh>
    <phoneticPr fontId="3"/>
  </si>
  <si>
    <t>SNSから抽出した非構造化データを、適切な言語やライブラリを選んでプログラム実装できる</t>
    <rPh sb="5" eb="7">
      <t>チュウシュツ</t>
    </rPh>
    <rPh sb="9" eb="10">
      <t>ヒ</t>
    </rPh>
    <rPh sb="10" eb="13">
      <t>コウゾウカ</t>
    </rPh>
    <rPh sb="38" eb="40">
      <t>ジッソウ</t>
    </rPh>
    <phoneticPr fontId="3"/>
  </si>
  <si>
    <t>記述したSQLの実行計画の確認と判断ができ、SQLの修正やインデックス作成により、処理時間を大幅に改善するようなパフォーマンスチューニングができる</t>
    <rPh sb="41" eb="45">
      <t>ショリジカン</t>
    </rPh>
    <rPh sb="46" eb="48">
      <t>オオハバ</t>
    </rPh>
    <rPh sb="49" eb="51">
      <t>カイゼン</t>
    </rPh>
    <phoneticPr fontId="3"/>
  </si>
  <si>
    <t>SQLインジェクションやバッファオーバーフローなどの素通りを防止する対策を判断できる</t>
    <rPh sb="26" eb="28">
      <t>スドオ</t>
    </rPh>
    <rPh sb="30" eb="32">
      <t>ボウシ</t>
    </rPh>
    <rPh sb="34" eb="36">
      <t>タイサク</t>
    </rPh>
    <rPh sb="37" eb="39">
      <t>ハンダン</t>
    </rPh>
    <phoneticPr fontId="5"/>
  </si>
  <si>
    <t>Sub
No</t>
    <phoneticPr fontId="3"/>
  </si>
  <si>
    <t>スキルカテゴリ</t>
    <phoneticPr fontId="3"/>
  </si>
  <si>
    <t>スキルレベル</t>
    <phoneticPr fontId="3"/>
  </si>
  <si>
    <t>サブカテゴリ</t>
    <phoneticPr fontId="3"/>
  </si>
  <si>
    <t>スキルレベル</t>
    <phoneticPr fontId="3"/>
  </si>
  <si>
    <t>サブカテゴリ</t>
    <phoneticPr fontId="3"/>
  </si>
  <si>
    <t>階層クラスター分析と非階層クラスタ-分析の違いを理解している</t>
    <phoneticPr fontId="4"/>
  </si>
  <si>
    <t>ビジネスマインド</t>
    <phoneticPr fontId="3"/>
  </si>
  <si>
    <t>　Total：</t>
    <phoneticPr fontId="3"/>
  </si>
  <si>
    <t>★：</t>
    <phoneticPr fontId="3"/>
  </si>
  <si>
    <t>★★：</t>
    <phoneticPr fontId="3"/>
  </si>
  <si>
    <t>★★★：</t>
    <phoneticPr fontId="3"/>
  </si>
  <si>
    <t>プロセス</t>
    <phoneticPr fontId="3"/>
  </si>
  <si>
    <t>必須スキル</t>
    <rPh sb="0" eb="2">
      <t>ヒッス</t>
    </rPh>
    <phoneticPr fontId="3"/>
  </si>
  <si>
    <t>シミュレーション/
データ同化</t>
    <rPh sb="13" eb="15">
      <t>ドウカ</t>
    </rPh>
    <phoneticPr fontId="3"/>
  </si>
  <si>
    <t>散布図などの軸だしにおいて、縦軸・横軸の候補を適切に洗い出せる</t>
    <rPh sb="0" eb="2">
      <t>サンプ</t>
    </rPh>
    <rPh sb="2" eb="3">
      <t>ズ</t>
    </rPh>
    <rPh sb="6" eb="7">
      <t>ジク</t>
    </rPh>
    <phoneticPr fontId="3"/>
  </si>
  <si>
    <t>データ解析部門以外の方に、データの意味を伝えるサインとしての可視化ができる</t>
    <rPh sb="3" eb="5">
      <t>カイセキ</t>
    </rPh>
    <rPh sb="5" eb="7">
      <t>ブモン</t>
    </rPh>
    <rPh sb="7" eb="9">
      <t>イガイ</t>
    </rPh>
    <rPh sb="10" eb="11">
      <t>カタ</t>
    </rPh>
    <rPh sb="30" eb="33">
      <t>カシカ</t>
    </rPh>
    <phoneticPr fontId="3"/>
  </si>
  <si>
    <t>サンプリングやアンサンブル平均によってデータ量を減らして可視化できる</t>
    <rPh sb="13" eb="15">
      <t>ヘイキン</t>
    </rPh>
    <rPh sb="22" eb="23">
      <t>リョウ</t>
    </rPh>
    <rPh sb="24" eb="25">
      <t>ヘ</t>
    </rPh>
    <rPh sb="28" eb="31">
      <t>カシカ</t>
    </rPh>
    <phoneticPr fontId="3"/>
  </si>
  <si>
    <t>データの性質を理解するために、データを可視化し眺めて考えることの重要性を理解している</t>
    <rPh sb="4" eb="6">
      <t>セイシツ</t>
    </rPh>
    <rPh sb="7" eb="9">
      <t>リカイ</t>
    </rPh>
    <rPh sb="19" eb="22">
      <t>カシカ</t>
    </rPh>
    <rPh sb="23" eb="24">
      <t>ナガ</t>
    </rPh>
    <rPh sb="26" eb="27">
      <t>カンガ</t>
    </rPh>
    <rPh sb="32" eb="35">
      <t>ジュウヨウセイ</t>
    </rPh>
    <rPh sb="36" eb="38">
      <t>リカイ</t>
    </rPh>
    <phoneticPr fontId="3"/>
  </si>
  <si>
    <t>外れ値を見い出すための適切な表現手法を選択できる</t>
    <rPh sb="0" eb="1">
      <t>ハズ</t>
    </rPh>
    <rPh sb="2" eb="3">
      <t>チ</t>
    </rPh>
    <rPh sb="4" eb="5">
      <t>ミ</t>
    </rPh>
    <rPh sb="6" eb="7">
      <t>ダ</t>
    </rPh>
    <rPh sb="11" eb="13">
      <t>テキセツ</t>
    </rPh>
    <rPh sb="14" eb="16">
      <t>ヒョウゲン</t>
    </rPh>
    <rPh sb="16" eb="18">
      <t>シュホウ</t>
    </rPh>
    <rPh sb="19" eb="21">
      <t>センタク</t>
    </rPh>
    <phoneticPr fontId="3"/>
  </si>
  <si>
    <t>特異点を明確にする、データ解析部門以外の方にデータの意味を正しく伝える、現場の作業を支援するといった可視化の役割・方向性を判別できる</t>
    <rPh sb="0" eb="2">
      <t>トクイ</t>
    </rPh>
    <rPh sb="2" eb="3">
      <t>テン</t>
    </rPh>
    <rPh sb="4" eb="6">
      <t>メイカク</t>
    </rPh>
    <rPh sb="29" eb="30">
      <t>タダ</t>
    </rPh>
    <rPh sb="36" eb="38">
      <t>ゲンバ</t>
    </rPh>
    <rPh sb="39" eb="41">
      <t>サギョウ</t>
    </rPh>
    <rPh sb="42" eb="44">
      <t>シエン</t>
    </rPh>
    <rPh sb="61" eb="63">
      <t>ハンベツ</t>
    </rPh>
    <phoneticPr fontId="3"/>
  </si>
  <si>
    <t>膨大な属性を持つテーブルから目的に有用な属性を選択できる</t>
    <phoneticPr fontId="3"/>
  </si>
  <si>
    <t>ネットワーク構造、グラフ構造、階層構造などの統計的な関係性の可視化ができる</t>
    <rPh sb="22" eb="25">
      <t>トウケイテキ</t>
    </rPh>
    <rPh sb="26" eb="29">
      <t>カンケイセイ</t>
    </rPh>
    <rPh sb="30" eb="33">
      <t>カシカ</t>
    </rPh>
    <phoneticPr fontId="3"/>
  </si>
  <si>
    <t>GPSデータなどを平面地図上に重ね合わせた可視化ができる</t>
    <rPh sb="9" eb="11">
      <t>ヘイメン</t>
    </rPh>
    <rPh sb="11" eb="13">
      <t>チズ</t>
    </rPh>
    <rPh sb="13" eb="14">
      <t>ウエ</t>
    </rPh>
    <rPh sb="15" eb="16">
      <t>カサ</t>
    </rPh>
    <rPh sb="17" eb="18">
      <t>ア</t>
    </rPh>
    <rPh sb="21" eb="24">
      <t>カシカ</t>
    </rPh>
    <phoneticPr fontId="3"/>
  </si>
  <si>
    <t>データの持つ特徴を統計量を使って効果的に可視化できる</t>
    <rPh sb="4" eb="5">
      <t>モ</t>
    </rPh>
    <rPh sb="6" eb="8">
      <t>トクチョウ</t>
    </rPh>
    <rPh sb="9" eb="12">
      <t>トウケイリョウ</t>
    </rPh>
    <rPh sb="13" eb="14">
      <t>ツカ</t>
    </rPh>
    <rPh sb="16" eb="19">
      <t>コウカテキ</t>
    </rPh>
    <rPh sb="20" eb="23">
      <t>カシカ</t>
    </rPh>
    <phoneticPr fontId="3"/>
  </si>
  <si>
    <t>人体、標高を持つ地図、球面などの上にデータを重ね合わせた可視化ができる</t>
    <rPh sb="0" eb="2">
      <t>ジンタイ</t>
    </rPh>
    <rPh sb="3" eb="5">
      <t>ヒョウコウ</t>
    </rPh>
    <rPh sb="6" eb="7">
      <t>モ</t>
    </rPh>
    <rPh sb="8" eb="10">
      <t>チズ</t>
    </rPh>
    <rPh sb="11" eb="12">
      <t>キュウ</t>
    </rPh>
    <rPh sb="12" eb="13">
      <t>メン</t>
    </rPh>
    <rPh sb="16" eb="17">
      <t>ジョウ</t>
    </rPh>
    <rPh sb="22" eb="23">
      <t>カサ</t>
    </rPh>
    <rPh sb="24" eb="25">
      <t>ア</t>
    </rPh>
    <rPh sb="28" eb="31">
      <t>カシカ</t>
    </rPh>
    <phoneticPr fontId="3"/>
  </si>
  <si>
    <t>ネットワーク構造、グラフ構造などの表現において、ノードとエッジが増えすぎて特徴抽出が困難であっても、データの絞り込みや抽象度を上げることで適切に可視化できる</t>
    <rPh sb="32" eb="33">
      <t>フ</t>
    </rPh>
    <rPh sb="54" eb="55">
      <t>シボ</t>
    </rPh>
    <rPh sb="56" eb="57">
      <t>コ</t>
    </rPh>
    <rPh sb="59" eb="61">
      <t>チュウショウ</t>
    </rPh>
    <rPh sb="61" eb="62">
      <t>ド</t>
    </rPh>
    <rPh sb="63" eb="64">
      <t>ア</t>
    </rPh>
    <rPh sb="69" eb="71">
      <t>テキセツ</t>
    </rPh>
    <rPh sb="72" eb="75">
      <t>カシカ</t>
    </rPh>
    <phoneticPr fontId="3"/>
  </si>
  <si>
    <t>大規模なデータへのリアルタイムな可視化が求められる場合であっても、特異点の抽出や次元圧縮を通じてデータを圧縮し、リアルタイム表示できる</t>
    <rPh sb="0" eb="3">
      <t>ダイキボ</t>
    </rPh>
    <rPh sb="16" eb="19">
      <t>カシカ</t>
    </rPh>
    <rPh sb="20" eb="21">
      <t>モト</t>
    </rPh>
    <rPh sb="25" eb="27">
      <t>バアイ</t>
    </rPh>
    <rPh sb="33" eb="35">
      <t>トクイ</t>
    </rPh>
    <rPh sb="35" eb="36">
      <t>テン</t>
    </rPh>
    <rPh sb="37" eb="39">
      <t>チュウシュツ</t>
    </rPh>
    <rPh sb="40" eb="42">
      <t>ジゲン</t>
    </rPh>
    <rPh sb="42" eb="44">
      <t>アッシュク</t>
    </rPh>
    <rPh sb="45" eb="46">
      <t>ツウ</t>
    </rPh>
    <rPh sb="52" eb="54">
      <t>アッシュク</t>
    </rPh>
    <rPh sb="62" eb="64">
      <t>ヒョウジ</t>
    </rPh>
    <phoneticPr fontId="3"/>
  </si>
  <si>
    <t>大規模なデータへのリアルタイムな可視化が求められる場合であっても、データの分割転送、復元を通じて可視化できる</t>
    <rPh sb="0" eb="3">
      <t>ダイキボ</t>
    </rPh>
    <rPh sb="16" eb="19">
      <t>カシカ</t>
    </rPh>
    <rPh sb="20" eb="21">
      <t>モト</t>
    </rPh>
    <rPh sb="25" eb="27">
      <t>バアイ</t>
    </rPh>
    <rPh sb="37" eb="39">
      <t>ブンカツ</t>
    </rPh>
    <rPh sb="39" eb="41">
      <t>テンソウ</t>
    </rPh>
    <rPh sb="42" eb="44">
      <t>フクゲン</t>
    </rPh>
    <rPh sb="45" eb="46">
      <t>ツウ</t>
    </rPh>
    <rPh sb="48" eb="51">
      <t>カシカ</t>
    </rPh>
    <phoneticPr fontId="3"/>
  </si>
  <si>
    <t>代表的な最適化問題に関して、モデリングを行い、ソルバーを使い、最適化できる（ナップザック問題、ネットワークフロー問題、巡回路問題など）</t>
    <rPh sb="0" eb="3">
      <t>ダイヒョウテキ</t>
    </rPh>
    <rPh sb="4" eb="9">
      <t>サイテキカモンダイ</t>
    </rPh>
    <rPh sb="10" eb="11">
      <t>カン</t>
    </rPh>
    <rPh sb="20" eb="21">
      <t>オコナ</t>
    </rPh>
    <rPh sb="28" eb="29">
      <t>ツカ</t>
    </rPh>
    <rPh sb="31" eb="34">
      <t>サイテキカ</t>
    </rPh>
    <rPh sb="44" eb="46">
      <t>モンダイ</t>
    </rPh>
    <rPh sb="56" eb="58">
      <t>モンダイ</t>
    </rPh>
    <rPh sb="59" eb="61">
      <t>ジュンカイ</t>
    </rPh>
    <rPh sb="61" eb="62">
      <t>ロ</t>
    </rPh>
    <rPh sb="62" eb="63">
      <t>トイ</t>
    </rPh>
    <rPh sb="63" eb="64">
      <t>ダイ</t>
    </rPh>
    <phoneticPr fontId="3"/>
  </si>
  <si>
    <t>データサイエンス力：チェック項目</t>
    <rPh sb="8" eb="9">
      <t>リョク</t>
    </rPh>
    <rPh sb="14" eb="16">
      <t>コウモク</t>
    </rPh>
    <phoneticPr fontId="3"/>
  </si>
  <si>
    <t>データエンジニアリング力：チェック項目</t>
    <rPh sb="11" eb="12">
      <t>リョク</t>
    </rPh>
    <rPh sb="17" eb="19">
      <t>コウモク</t>
    </rPh>
    <phoneticPr fontId="3"/>
  </si>
  <si>
    <t>数十億レコードのデータに対してHiveとImpala、Sparkを組み合わせるなど処理可能なデータ量の違うシステムを連携させ、処理性能とのトレードオフを調整できる</t>
    <rPh sb="1" eb="2">
      <t>ジュウ</t>
    </rPh>
    <rPh sb="2" eb="3">
      <t>オク</t>
    </rPh>
    <rPh sb="12" eb="13">
      <t>タイ</t>
    </rPh>
    <phoneticPr fontId="3"/>
  </si>
  <si>
    <t>数十億レコードのデータに対してリバランシングなども含めてシステム拡張方法や最適化の要件を整理できる</t>
    <rPh sb="1" eb="2">
      <t>ジュウ</t>
    </rPh>
    <rPh sb="41" eb="43">
      <t>ヨウケn</t>
    </rPh>
    <rPh sb="44" eb="46">
      <t>セイリ</t>
    </rPh>
    <phoneticPr fontId="3"/>
  </si>
  <si>
    <t>数十万レコードのデータを集計して、合計や最大値、最小値、レコード数を算出できる</t>
    <rPh sb="12" eb="14">
      <t>シュウケイ</t>
    </rPh>
    <phoneticPr fontId="3"/>
  </si>
  <si>
    <t>数十万レコードのデータに対して、条件を指定してフィルタリングできる（特定値に合致する・もしくは合致しないデータの抽出、特定範囲のデータの抽出、部分文字列の抽出など）</t>
    <rPh sb="12" eb="13">
      <t>タイシテ</t>
    </rPh>
    <rPh sb="16" eb="18">
      <t>ジョウケン</t>
    </rPh>
    <rPh sb="19" eb="21">
      <t>シテイ</t>
    </rPh>
    <rPh sb="59" eb="61">
      <t>トクテイ</t>
    </rPh>
    <rPh sb="61" eb="63">
      <t>ハンイ</t>
    </rPh>
    <rPh sb="68" eb="70">
      <t>チュウシュツ</t>
    </rPh>
    <rPh sb="71" eb="73">
      <t>ブブン</t>
    </rPh>
    <rPh sb="73" eb="76">
      <t>モジレツ</t>
    </rPh>
    <rPh sb="77" eb="79">
      <t>チュウシュツ</t>
    </rPh>
    <phoneticPr fontId="3"/>
  </si>
  <si>
    <t>数十万レコードのデータに対する四則演算ができる。また、数値データを日時データに変換するなど別のデータ型に変換できる</t>
    <rPh sb="12" eb="13">
      <t>タイシテ、</t>
    </rPh>
    <rPh sb="27" eb="29">
      <t>スウチ</t>
    </rPh>
    <rPh sb="33" eb="35">
      <t>ニチジ</t>
    </rPh>
    <rPh sb="39" eb="41">
      <t>ヘンカン</t>
    </rPh>
    <rPh sb="45" eb="46">
      <t>ベツ</t>
    </rPh>
    <rPh sb="50" eb="51">
      <t>ガタ</t>
    </rPh>
    <rPh sb="52" eb="54">
      <t>ヘンカン</t>
    </rPh>
    <phoneticPr fontId="3"/>
  </si>
  <si>
    <t>数千万レコードのデータに対して、カラムナー型のデータに変換できる</t>
    <rPh sb="0" eb="1">
      <t>スウ</t>
    </rPh>
    <rPh sb="1" eb="3">
      <t>センマン</t>
    </rPh>
    <rPh sb="21" eb="22">
      <t>ガタノ</t>
    </rPh>
    <phoneticPr fontId="3"/>
  </si>
  <si>
    <t>ビジネス力：チェック項目</t>
    <rPh sb="4" eb="5">
      <t>リョク</t>
    </rPh>
    <rPh sb="10" eb="12">
      <t>コウモク</t>
    </rPh>
    <phoneticPr fontId="3"/>
  </si>
  <si>
    <t>MECE</t>
    <phoneticPr fontId="3"/>
  </si>
  <si>
    <t>ドキュメンテーション</t>
    <phoneticPr fontId="3"/>
  </si>
  <si>
    <t>プレゼンテーション</t>
    <phoneticPr fontId="3"/>
  </si>
  <si>
    <t>課題の定義</t>
    <phoneticPr fontId="3"/>
  </si>
  <si>
    <t>統計情報への感度</t>
    <phoneticPr fontId="3"/>
  </si>
  <si>
    <t>アプローチ設計</t>
    <phoneticPr fontId="3"/>
  </si>
  <si>
    <t>【資料の説明】</t>
  </si>
  <si>
    <t>・チェックリスト作成に合わせ、スキルレベルの基準を2015年版に更新しました。</t>
  </si>
  <si>
    <t>　昨年のスキル定義のリリースは以下を参照ください。</t>
  </si>
  <si>
    <t>http://www.datascientist.or.jp/news/2014/pdf/1210.pdf</t>
  </si>
  <si>
    <t>　サブカテゴリを設定し、スキルレベルを満たす要件について、</t>
  </si>
  <si>
    <t>　リストを作成しています。</t>
  </si>
  <si>
    <t>・基本統計量の意味を正しく理解していない
・指数を指数で割り算したりする
・「平均年収」をそのまま鵜呑みにしたりする
・グラフ・チャートの使い方が不適切</t>
    <rPh sb="1" eb="6">
      <t>キホントウケイリョウ</t>
    </rPh>
    <rPh sb="7" eb="9">
      <t>イミ</t>
    </rPh>
    <rPh sb="10" eb="11">
      <t>タダ</t>
    </rPh>
    <rPh sb="13" eb="15">
      <t>リカイ</t>
    </rPh>
    <rPh sb="22" eb="24">
      <t>シスウ</t>
    </rPh>
    <rPh sb="25" eb="27">
      <t>シスウ</t>
    </rPh>
    <rPh sb="28" eb="29">
      <t>ワ</t>
    </rPh>
    <rPh sb="30" eb="31">
      <t>ザン</t>
    </rPh>
    <rPh sb="39" eb="41">
      <t>ヘイキン</t>
    </rPh>
    <rPh sb="41" eb="43">
      <t>ネンシュウ</t>
    </rPh>
    <rPh sb="49" eb="51">
      <t>ウノ</t>
    </rPh>
    <rPh sb="69" eb="70">
      <t>ツカ</t>
    </rPh>
    <rPh sb="71" eb="72">
      <t>カタ</t>
    </rPh>
    <rPh sb="73" eb="76">
      <t>フテキセツ</t>
    </rPh>
    <phoneticPr fontId="3"/>
  </si>
  <si>
    <t>・ビジネスは勘と経験だけで回すものだと思っている
・課題を解決する際に、そもそも定量化する意識が無い</t>
    <rPh sb="6" eb="7">
      <t>カン</t>
    </rPh>
    <rPh sb="8" eb="10">
      <t>ケイケン</t>
    </rPh>
    <rPh sb="13" eb="14">
      <t>マワ</t>
    </rPh>
    <rPh sb="19" eb="20">
      <t>オモ</t>
    </rPh>
    <rPh sb="26" eb="28">
      <t>カダイ</t>
    </rPh>
    <rPh sb="29" eb="31">
      <t>カイケツ</t>
    </rPh>
    <rPh sb="33" eb="34">
      <t>サイ</t>
    </rPh>
    <rPh sb="40" eb="43">
      <t>テイリョウカ</t>
    </rPh>
    <rPh sb="45" eb="47">
      <t>イシキ</t>
    </rPh>
    <rPh sb="48" eb="49">
      <t>ナ</t>
    </rPh>
    <phoneticPr fontId="3"/>
  </si>
  <si>
    <t>DS以前の方</t>
    <rPh sb="2" eb="4">
      <t>イゼン</t>
    </rPh>
    <rPh sb="5" eb="6">
      <t>カタ</t>
    </rPh>
    <phoneticPr fontId="3"/>
  </si>
  <si>
    <t>データエンジニアリング（data engineering）力</t>
    <phoneticPr fontId="3"/>
  </si>
  <si>
    <t>データサイエンス（data science）力</t>
    <phoneticPr fontId="3"/>
  </si>
  <si>
    <t>ビジネス（business problem solving）力</t>
    <phoneticPr fontId="3"/>
  </si>
  <si>
    <t>■データサイエンティストのスキルレベル_2015年版sheet</t>
    <phoneticPr fontId="3"/>
  </si>
  <si>
    <t>・データサイエンスにおける既存手法の限界を打ち破り、新た
　に課題解決可能な領域を切り拓いている
　-既存手法では対応困難な課題に対する新規の分析アプローチ
　  の開発・実践・横展開
　-高難度の分析プロジェクトのアプローチ設計、推進、完遂能
　  力など</t>
    <rPh sb="13" eb="15">
      <t>キゾン</t>
    </rPh>
    <rPh sb="15" eb="17">
      <t>シュホウ</t>
    </rPh>
    <rPh sb="26" eb="27">
      <t>アラ</t>
    </rPh>
    <rPh sb="31" eb="35">
      <t>カダイカイケツ</t>
    </rPh>
    <rPh sb="35" eb="37">
      <t>カノウ</t>
    </rPh>
    <rPh sb="113" eb="115">
      <t>セッケイ</t>
    </rPh>
    <rPh sb="116" eb="118">
      <t>スイシン</t>
    </rPh>
    <phoneticPr fontId="3"/>
  </si>
  <si>
    <t>・予測、グルーピング、機械学習、大量データの可視化、言語
　処理などの応用的なデータサイエンス関連のスキルを活かし、
　データ分析プロジェクトの技能的主軸を担うことができる
・複数もしくは高度な分析プロジェクトを持つチームにおいて、
　Associate Data Scientist（独り立ちレベル）以下のメンバー
　の技能を育成することができる</t>
    <rPh sb="16" eb="18">
      <t>タイリョウ</t>
    </rPh>
    <rPh sb="22" eb="25">
      <t>カシカ</t>
    </rPh>
    <rPh sb="54" eb="55">
      <t>イ</t>
    </rPh>
    <rPh sb="63" eb="65">
      <t>ブンセキ</t>
    </rPh>
    <rPh sb="72" eb="77">
      <t>ギノウテキシュジク</t>
    </rPh>
    <rPh sb="78" eb="79">
      <t>ニナ</t>
    </rPh>
    <rPh sb="89" eb="91">
      <t>フクスウ</t>
    </rPh>
    <rPh sb="95" eb="97">
      <t>コウド</t>
    </rPh>
    <rPh sb="107" eb="108">
      <t>モ</t>
    </rPh>
    <rPh sb="162" eb="164">
      <t>ギノウ</t>
    </rPh>
    <phoneticPr fontId="3"/>
  </si>
  <si>
    <t>・データサイエンス領域で行おうとしている分析アプローチを、
　挑戦的な課題であっても安定的に実現できる
　-複数のデータソースを統合した例外的規模のデータシステム、
　 もしくはデータプロダクトの構築、全体最適化
　-技術的限界を熟知し、これまでにない代案の提示・実行 など</t>
    <rPh sb="9" eb="11">
      <t>リョウイキ</t>
    </rPh>
    <rPh sb="12" eb="13">
      <t>オコナ</t>
    </rPh>
    <rPh sb="20" eb="22">
      <t>ブンセキ</t>
    </rPh>
    <rPh sb="31" eb="34">
      <t>チョウセンテキ</t>
    </rPh>
    <rPh sb="35" eb="37">
      <t>カダイ</t>
    </rPh>
    <rPh sb="42" eb="45">
      <t>アンテイテキ</t>
    </rPh>
    <rPh sb="46" eb="48">
      <t>ジツゲン</t>
    </rPh>
    <rPh sb="68" eb="73">
      <t>レイガイテキキボ</t>
    </rPh>
    <rPh sb="129" eb="131">
      <t>テイジ</t>
    </rPh>
    <rPh sb="132" eb="134">
      <t>ジッコウ</t>
    </rPh>
    <phoneticPr fontId="3"/>
  </si>
  <si>
    <t xml:space="preserve">・単一プロジェクトにおけるデータ分析をFull Data Scientist
（棟梁レベル）に相談しつつ推進できる
・Assistant Data Scientist（見習いレベル）の日々の活動に
　適切な指示ができる
・基礎的な分析活動については、自律的に実施できる
　-調査目的に合った標本抽出計画の立案
　-多重（質問間）クロス表を駆使した洞察
　-パラメトリックな2群の検定の活用（t検定）
　-主成分分析や因子分析
　-適切な学習データとテストデータの作成
　-重回帰分析を用いた予測モデルの構築
　-適切な初期値設定を行った非階層クラスタｰ分析
　-形態素解析などを用いた基本的文書構造解析
など
</t>
    <rPh sb="1" eb="3">
      <t>タンイツ</t>
    </rPh>
    <rPh sb="16" eb="18">
      <t>ブンセキ</t>
    </rPh>
    <rPh sb="47" eb="49">
      <t>ソウダン</t>
    </rPh>
    <rPh sb="52" eb="54">
      <t>スイシン</t>
    </rPh>
    <rPh sb="93" eb="98">
      <t>ヒビノカツドウ</t>
    </rPh>
    <rPh sb="101" eb="103">
      <t>テキセツ</t>
    </rPh>
    <rPh sb="104" eb="106">
      <t>シジ</t>
    </rPh>
    <rPh sb="113" eb="116">
      <t>キソテキ</t>
    </rPh>
    <rPh sb="117" eb="121">
      <t>ブンセキカツドウ</t>
    </rPh>
    <rPh sb="127" eb="130">
      <t>ジリツテキ</t>
    </rPh>
    <rPh sb="131" eb="133">
      <t>ジッシ</t>
    </rPh>
    <rPh sb="159" eb="161">
      <t>タジュウ</t>
    </rPh>
    <rPh sb="171" eb="173">
      <t>クシ</t>
    </rPh>
    <rPh sb="175" eb="177">
      <t>ドウサツ</t>
    </rPh>
    <rPh sb="244" eb="245">
      <t>モチ</t>
    </rPh>
    <rPh sb="291" eb="292">
      <t>モチ</t>
    </rPh>
    <phoneticPr fontId="3"/>
  </si>
  <si>
    <t>・単一プロジェクトにおけるデータ処理・環境構築をFull 
　Data Scientist（棟梁レベル）に相談しつつ推進できる
・Assistant Data Scientist（見習いレベル）の日々の活動に
　適切な指示ができる
・数千万レコード程度のデータ処理・環境構築については自
　律的に実施できる
　-データの重要性や分析要件に則したシステム要件定義
　-適切なデータフロー図、論理データモデル作成
　-Hadoopでの管理対象データ選定
　-SQLの構文理解と実行
　-分析プログラムのロジック理解と分析結果検証
など
・データ匿名化方法の理解と加工処理の設計ができる</t>
    <rPh sb="1" eb="3">
      <t>タンイツ</t>
    </rPh>
    <rPh sb="53" eb="55">
      <t>ソウダン</t>
    </rPh>
    <rPh sb="58" eb="60">
      <t>スイシン</t>
    </rPh>
    <rPh sb="99" eb="104">
      <t>ヒビノカツドウ</t>
    </rPh>
    <rPh sb="107" eb="109">
      <t>テキセツ</t>
    </rPh>
    <rPh sb="110" eb="112">
      <t>シジ</t>
    </rPh>
    <rPh sb="126" eb="128">
      <t>テイド</t>
    </rPh>
    <rPh sb="135" eb="137">
      <t>カンキョウ</t>
    </rPh>
    <rPh sb="137" eb="139">
      <t>コウチク</t>
    </rPh>
    <rPh sb="150" eb="152">
      <t>ジッシ</t>
    </rPh>
    <rPh sb="185" eb="187">
      <t>テキセツ</t>
    </rPh>
    <rPh sb="196" eb="198">
      <t>ロンリ</t>
    </rPh>
    <rPh sb="204" eb="206">
      <t>サクセイ</t>
    </rPh>
    <rPh sb="219" eb="221">
      <t>タイショウ</t>
    </rPh>
    <rPh sb="235" eb="237">
      <t>リカイ</t>
    </rPh>
    <rPh sb="238" eb="240">
      <t>ジッコウ</t>
    </rPh>
    <rPh sb="282" eb="286">
      <t>カコウショリ</t>
    </rPh>
    <rPh sb="287" eb="289">
      <t>セッケイ</t>
    </rPh>
    <phoneticPr fontId="3"/>
  </si>
  <si>
    <t>・レポートされてくる数値サマリに目は通すが、特に記憶には
　残らない
・アクセス解析システムを使っていない
・ExcelやAccessは数字しか入れない</t>
    <rPh sb="10" eb="12">
      <t>スウチ</t>
    </rPh>
    <rPh sb="16" eb="17">
      <t>メ</t>
    </rPh>
    <rPh sb="18" eb="19">
      <t>トオ</t>
    </rPh>
    <rPh sb="22" eb="23">
      <t>トク</t>
    </rPh>
    <rPh sb="24" eb="26">
      <t>キオク</t>
    </rPh>
    <rPh sb="30" eb="31">
      <t>ノコ</t>
    </rPh>
    <rPh sb="40" eb="42">
      <t>カイセキ</t>
    </rPh>
    <rPh sb="47" eb="48">
      <t>ツカ</t>
    </rPh>
    <rPh sb="68" eb="70">
      <t>スウジ</t>
    </rPh>
    <rPh sb="72" eb="73">
      <t>イ</t>
    </rPh>
    <phoneticPr fontId="3"/>
  </si>
  <si>
    <t>自身が担当するプロジェクトやサービスを超えて、必要なデータのあたりをつけることができる</t>
    <rPh sb="0" eb="2">
      <t>ジシン</t>
    </rPh>
    <rPh sb="3" eb="5">
      <t>タントウ</t>
    </rPh>
    <phoneticPr fontId="3"/>
  </si>
  <si>
    <t>組織全体及び関連する社外のデータを見渡して、必要なデータのあたりをつけることができる</t>
    <rPh sb="4" eb="5">
      <t>オヨ</t>
    </rPh>
    <rPh sb="6" eb="8">
      <t>カンレン</t>
    </rPh>
    <rPh sb="10" eb="12">
      <t>シャガイ</t>
    </rPh>
    <phoneticPr fontId="3"/>
  </si>
  <si>
    <t>単に現場の作業支援する場合から、ビッグデータ中の要素間の関連性をダイナミックに表示する場合まで、可視化の目的の広がりについて理解している</t>
    <rPh sb="0" eb="1">
      <t>タン</t>
    </rPh>
    <rPh sb="2" eb="4">
      <t>ゲンバ</t>
    </rPh>
    <rPh sb="5" eb="7">
      <t>サギョウ</t>
    </rPh>
    <rPh sb="7" eb="9">
      <t>シエン</t>
    </rPh>
    <rPh sb="11" eb="13">
      <t>バアイ</t>
    </rPh>
    <rPh sb="43" eb="45">
      <t>バアイ</t>
    </rPh>
    <rPh sb="48" eb="51">
      <t>カシカ</t>
    </rPh>
    <rPh sb="52" eb="54">
      <t>モクテキ</t>
    </rPh>
    <rPh sb="55" eb="56">
      <t>ヒロ</t>
    </rPh>
    <rPh sb="62" eb="64">
      <t>リカイ</t>
    </rPh>
    <phoneticPr fontId="3"/>
  </si>
  <si>
    <t>抽出したい意味にふさわしい軸・層化の粒度、順番を考慮して軸のきざみや層化方法を選択できる</t>
    <rPh sb="0" eb="2">
      <t>チュウシュツ</t>
    </rPh>
    <rPh sb="5" eb="7">
      <t>イミ</t>
    </rPh>
    <rPh sb="13" eb="14">
      <t>ジク</t>
    </rPh>
    <rPh sb="15" eb="17">
      <t>ソウカ</t>
    </rPh>
    <rPh sb="18" eb="20">
      <t>リュウド</t>
    </rPh>
    <rPh sb="21" eb="23">
      <t>ジュンバン</t>
    </rPh>
    <rPh sb="24" eb="26">
      <t>コウリョ</t>
    </rPh>
    <rPh sb="28" eb="29">
      <t>ジク</t>
    </rPh>
    <rPh sb="34" eb="36">
      <t>ソウカ</t>
    </rPh>
    <rPh sb="36" eb="38">
      <t>ホウホウ</t>
    </rPh>
    <rPh sb="39" eb="41">
      <t>センタク</t>
    </rPh>
    <phoneticPr fontId="3"/>
  </si>
  <si>
    <t>【添付別紙】</t>
    <rPh sb="1" eb="3">
      <t>テンプ</t>
    </rPh>
    <rPh sb="3" eb="5">
      <t>ベッシ</t>
    </rPh>
    <phoneticPr fontId="3"/>
  </si>
  <si>
    <t>項目NO</t>
    <rPh sb="0" eb="2">
      <t>コウモク</t>
    </rPh>
    <phoneticPr fontId="3"/>
  </si>
  <si>
    <t>引用元：</t>
    <rPh sb="0" eb="2">
      <t>インヨウ</t>
    </rPh>
    <rPh sb="2" eb="3">
      <t>モト</t>
    </rPh>
    <phoneticPr fontId="3"/>
  </si>
  <si>
    <t>異なるスキル分野の専門家や事業者と適切なコミュニケーションをとりながら実装を進めることができる</t>
    <rPh sb="0" eb="1">
      <t>コト</t>
    </rPh>
    <rPh sb="6" eb="8">
      <t>ブンヤ</t>
    </rPh>
    <rPh sb="9" eb="12">
      <t>センモンカ</t>
    </rPh>
    <rPh sb="13" eb="16">
      <t>ジギョウシャ</t>
    </rPh>
    <rPh sb="17" eb="19">
      <t>テキセツ</t>
    </rPh>
    <rPh sb="35" eb="37">
      <t>ジッソウ</t>
    </rPh>
    <rPh sb="38" eb="39">
      <t>スス</t>
    </rPh>
    <phoneticPr fontId="1"/>
  </si>
  <si>
    <t>現場に実装する際、現場での実行可能性を考慮し適切に対応できる</t>
    <rPh sb="13" eb="15">
      <t>ジッコウ</t>
    </rPh>
    <rPh sb="15" eb="18">
      <t>カノウセイ</t>
    </rPh>
    <rPh sb="19" eb="21">
      <t>コウリョ</t>
    </rPh>
    <rPh sb="22" eb="24">
      <t>テキセツ</t>
    </rPh>
    <rPh sb="25" eb="27">
      <t>タイオウ</t>
    </rPh>
    <phoneticPr fontId="1"/>
  </si>
  <si>
    <t>既存のPDCAに新たな仕込みを行い、次の改善的な取り組みにつなげることができる</t>
    <rPh sb="0" eb="2">
      <t>キゾン</t>
    </rPh>
    <rPh sb="8" eb="9">
      <t>アラ</t>
    </rPh>
    <rPh sb="11" eb="13">
      <t>シコ</t>
    </rPh>
    <rPh sb="15" eb="16">
      <t>オコナ</t>
    </rPh>
    <rPh sb="18" eb="19">
      <t>ツギ</t>
    </rPh>
    <rPh sb="20" eb="23">
      <t>カイゼンテキ</t>
    </rPh>
    <rPh sb="24" eb="25">
      <t>ト</t>
    </rPh>
    <rPh sb="26" eb="27">
      <t>ク</t>
    </rPh>
    <phoneticPr fontId="1"/>
  </si>
  <si>
    <t>特定のビジネス課題に向けた新しいソリューションを個別の現場の特性を考慮し横展開できる</t>
    <rPh sb="10" eb="11">
      <t>ム</t>
    </rPh>
    <rPh sb="13" eb="14">
      <t>アタラ</t>
    </rPh>
    <rPh sb="24" eb="26">
      <t>コベツ</t>
    </rPh>
    <rPh sb="27" eb="29">
      <t>ゲンバ</t>
    </rPh>
    <rPh sb="30" eb="32">
      <t>トクセイ</t>
    </rPh>
    <rPh sb="33" eb="35">
      <t>コウリョ</t>
    </rPh>
    <rPh sb="36" eb="37">
      <t>ヨコ</t>
    </rPh>
    <rPh sb="37" eb="39">
      <t>テンカイ</t>
    </rPh>
    <phoneticPr fontId="3"/>
  </si>
  <si>
    <t>5名前後のチームを設計し、スケジュール通りに進行させ、ステークホルダーに対して期待値に見合うアウトプットを安定的に生み出せる</t>
    <rPh sb="1" eb="2">
      <t>メイ</t>
    </rPh>
    <rPh sb="2" eb="4">
      <t>ゼンゴ</t>
    </rPh>
    <rPh sb="53" eb="55">
      <t>アンテイ</t>
    </rPh>
    <rPh sb="55" eb="56">
      <t>テキ</t>
    </rPh>
    <rPh sb="57" eb="58">
      <t>ウ</t>
    </rPh>
    <rPh sb="59" eb="60">
      <t>ダ</t>
    </rPh>
    <phoneticPr fontId="2"/>
  </si>
  <si>
    <t>分析、図表から直接的な意味合いを抽出できる
（バラツキ、有意性、分布傾向、特異性、関連性、変曲点、関連度の高低など）</t>
    <rPh sb="46" eb="47">
      <t>キョク</t>
    </rPh>
    <phoneticPr fontId="3"/>
  </si>
  <si>
    <t>特定の分析プロセスにおいて、統計手法による閾値や係数（量的変数の統計的カテゴライズなど）に対して商品単価や購入周期を考慮するなど、ビジネス観点で納得感のある調整ができる</t>
    <rPh sb="0" eb="2">
      <t>トクテイ</t>
    </rPh>
    <rPh sb="3" eb="5">
      <t>ブンセキ</t>
    </rPh>
    <rPh sb="16" eb="18">
      <t>シュホウ</t>
    </rPh>
    <rPh sb="24" eb="26">
      <t>ケイスウ</t>
    </rPh>
    <rPh sb="27" eb="29">
      <t>リョウテキ</t>
    </rPh>
    <rPh sb="29" eb="31">
      <t>ヘンスウ</t>
    </rPh>
    <rPh sb="32" eb="35">
      <t>トウケイテキ</t>
    </rPh>
    <rPh sb="45" eb="46">
      <t>タイ</t>
    </rPh>
    <rPh sb="69" eb="71">
      <t>カンテン</t>
    </rPh>
    <rPh sb="72" eb="74">
      <t>ナットク</t>
    </rPh>
    <rPh sb="74" eb="75">
      <t>カン</t>
    </rPh>
    <rPh sb="78" eb="80">
      <t>チョウセイ</t>
    </rPh>
    <phoneticPr fontId="1"/>
  </si>
  <si>
    <t>分析に最低限必要な標本サイズを設定など、調査目的に合った標本抽出計画を立案できる</t>
    <phoneticPr fontId="3"/>
  </si>
  <si>
    <t>Precision、Recall、F値といった評価尺度を理解し、実際の精度評価を行うことができる</t>
    <rPh sb="32" eb="34">
      <t>ジッサイ</t>
    </rPh>
    <rPh sb="35" eb="37">
      <t>セイド</t>
    </rPh>
    <rPh sb="37" eb="39">
      <t>ヒョウカ</t>
    </rPh>
    <rPh sb="40" eb="41">
      <t>オコナ</t>
    </rPh>
    <phoneticPr fontId="3"/>
  </si>
  <si>
    <t>Trie、Suffix Arrayなどの代表的な高速文字列検索アルゴリズムを理解し、使いこなせる</t>
    <rPh sb="20" eb="23">
      <t>ダイヒョウテキ</t>
    </rPh>
    <rPh sb="24" eb="26">
      <t>コウソク</t>
    </rPh>
    <rPh sb="26" eb="29">
      <t>モジレツ</t>
    </rPh>
    <rPh sb="29" eb="31">
      <t>ケンサク</t>
    </rPh>
    <rPh sb="38" eb="40">
      <t>リカイ</t>
    </rPh>
    <phoneticPr fontId="3"/>
  </si>
  <si>
    <t>k-means法は局所最適解であるため初期値問題があることを理解し、適切な初期値を設定して分析を行える</t>
    <rPh sb="7" eb="8">
      <t>ホウ</t>
    </rPh>
    <rPh sb="19" eb="22">
      <t>ショキチ</t>
    </rPh>
    <rPh sb="22" eb="24">
      <t>モンダイ</t>
    </rPh>
    <rPh sb="30" eb="32">
      <t>リカイ</t>
    </rPh>
    <rPh sb="34" eb="36">
      <t>テキセツ</t>
    </rPh>
    <rPh sb="37" eb="40">
      <t>ショキチ</t>
    </rPh>
    <rPh sb="41" eb="43">
      <t>セッテイ</t>
    </rPh>
    <rPh sb="45" eb="47">
      <t>ブンセキ</t>
    </rPh>
    <rPh sb="48" eb="49">
      <t>オコナ</t>
    </rPh>
    <phoneticPr fontId="3"/>
  </si>
  <si>
    <t>一方向ハッシュ関数を用いて、データの改ざんを検出できる</t>
    <rPh sb="0" eb="1">
      <t>イチ</t>
    </rPh>
    <rPh sb="1" eb="3">
      <t>ホウコウ</t>
    </rPh>
    <rPh sb="7" eb="9">
      <t>カンスウ</t>
    </rPh>
    <rPh sb="10" eb="11">
      <t>モチ</t>
    </rPh>
    <rPh sb="18" eb="19">
      <t>カイ</t>
    </rPh>
    <rPh sb="22" eb="24">
      <t>ケンシュツ</t>
    </rPh>
    <phoneticPr fontId="5"/>
  </si>
  <si>
    <t>・・・データサイエンティスト スキルチェックリストについて・・・</t>
    <phoneticPr fontId="3"/>
  </si>
  <si>
    <t>意味合いの抽出、洞察</t>
    <phoneticPr fontId="3"/>
  </si>
  <si>
    <t>○</t>
    <phoneticPr fontId="3"/>
  </si>
  <si>
    <t>意味合いの抽出、洞察</t>
    <phoneticPr fontId="3"/>
  </si>
  <si>
    <t>○</t>
    <phoneticPr fontId="3"/>
  </si>
  <si>
    <t>解決</t>
    <phoneticPr fontId="3"/>
  </si>
  <si>
    <t>事業に実装する</t>
    <phoneticPr fontId="3"/>
  </si>
  <si>
    <t>モニタリング</t>
    <phoneticPr fontId="3"/>
  </si>
  <si>
    <t>やりっぱなしではなく結果、改善の度合いをモニタリングする重要性を理解している</t>
    <phoneticPr fontId="3"/>
  </si>
  <si>
    <t>★★</t>
    <phoneticPr fontId="3"/>
  </si>
  <si>
    <t>★★★</t>
    <phoneticPr fontId="3"/>
  </si>
  <si>
    <t>リスクマネジメント</t>
    <phoneticPr fontId="2"/>
  </si>
  <si>
    <t>リソースマネジメント</t>
    <phoneticPr fontId="2"/>
  </si>
  <si>
    <t>◯</t>
    <phoneticPr fontId="3"/>
  </si>
  <si>
    <t>全体システム化計画及び個別システム化構想・計画を具体化するために、全体最適の観点を持ちながら、対象とするデータ分析システムの開発に必要となる要件を整理することができる</t>
    <phoneticPr fontId="3"/>
  </si>
  <si>
    <t>データ活用戦略を正しく理解し、各種業務プロセスについての専門知識とシステムに関する知識を有し、双方を活用して、適切な要求定義が行える</t>
    <phoneticPr fontId="3"/>
  </si>
  <si>
    <t>ER図を読んでテーブル間のリレーションシップを理解できる</t>
    <phoneticPr fontId="3"/>
  </si>
  <si>
    <t>テーブル定義</t>
    <phoneticPr fontId="3"/>
  </si>
  <si>
    <t>データ収集</t>
    <phoneticPr fontId="3"/>
  </si>
  <si>
    <t>クライアント技術</t>
    <phoneticPr fontId="3"/>
  </si>
  <si>
    <t>◯</t>
    <phoneticPr fontId="3"/>
  </si>
  <si>
    <t>データ収集</t>
    <phoneticPr fontId="3"/>
  </si>
  <si>
    <t>★★</t>
    <phoneticPr fontId="3"/>
  </si>
  <si>
    <t>ネットワークプロトコルや暗号化などの通信技術を用い、通信のボトルネックを考慮した上で、必要な通信機能を実装できる</t>
    <phoneticPr fontId="3"/>
  </si>
  <si>
    <t>プラットフォームの違いを吸収し、統一的にデータを取得するプログラムを実装できる</t>
    <phoneticPr fontId="3"/>
  </si>
  <si>
    <t>DWH</t>
    <phoneticPr fontId="3"/>
  </si>
  <si>
    <t>★</t>
    <phoneticPr fontId="3"/>
  </si>
  <si>
    <t>クラウド</t>
    <phoneticPr fontId="3"/>
  </si>
  <si>
    <t>グリッドコンピューティング</t>
    <phoneticPr fontId="3"/>
  </si>
  <si>
    <t>データ加工</t>
    <phoneticPr fontId="3"/>
  </si>
  <si>
    <t>数十万レコードのデータに対して、レコード間で特定カラムでのソートができる。また、数千レコードのデータに対して、カラム間でソートできる</t>
    <phoneticPr fontId="3"/>
  </si>
  <si>
    <t>マッピング処理</t>
    <phoneticPr fontId="3"/>
  </si>
  <si>
    <t>データ共有</t>
    <phoneticPr fontId="3"/>
  </si>
  <si>
    <t>データ連携</t>
    <phoneticPr fontId="3"/>
  </si>
  <si>
    <t>基礎プログラミング</t>
    <phoneticPr fontId="3"/>
  </si>
  <si>
    <t>データインタフェース</t>
    <phoneticPr fontId="3"/>
  </si>
  <si>
    <t>アルゴリズム</t>
    <phoneticPr fontId="3"/>
  </si>
  <si>
    <t>SQL</t>
    <phoneticPr fontId="3"/>
  </si>
  <si>
    <t>Pig/Hive</t>
    <phoneticPr fontId="3"/>
  </si>
  <si>
    <t>HiveまたはPigで使用するためのUDFが実装できる</t>
    <phoneticPr fontId="3"/>
  </si>
  <si>
    <t>ITセキュリティ</t>
    <phoneticPr fontId="3"/>
  </si>
  <si>
    <t>非構造データから分析の軸になりうる候補を抽出し、付加すべき属性候補を適切に出せる</t>
    <phoneticPr fontId="3"/>
  </si>
  <si>
    <t>機械学習等の最新の論文を理解し、必要とあれば自分で実装し追試できる</t>
    <phoneticPr fontId="3"/>
  </si>
  <si>
    <t>時系列データの時点差での相関関係を、系列相関やコレログラムを利用して評価ができる</t>
    <phoneticPr fontId="3"/>
  </si>
  <si>
    <t>凸関数とは何かを説明でき、目的関数が凸関数で実行可能な領域が凸集合である場合の数理計画法を凸計画法ということを理解している</t>
    <phoneticPr fontId="3"/>
  </si>
  <si>
    <t>「データサイエンティスト スキルチェックリスト」は、データサイエンティストに必要とされるスキルをチェックリスト化したものです。チェックリスト内の各項目のスキルレベルは、★の数によって示し、見習いレベル（Assistant Data Scientist）~ 棟梁レベル（Full Data Scientist）までを判定します。</t>
    <rPh sb="157" eb="159">
      <t>ハンテイ</t>
    </rPh>
    <phoneticPr fontId="3"/>
  </si>
  <si>
    <t>スキルカテゴリ一覧</t>
    <rPh sb="7" eb="9">
      <t>イチラン</t>
    </rPh>
    <phoneticPr fontId="3"/>
  </si>
  <si>
    <t>No</t>
    <phoneticPr fontId="3"/>
  </si>
  <si>
    <t>データ取得用のWeb API（REST）やWebサービス（SOAP）などを用いて、必要なデータを取得できる</t>
    <rPh sb="3" eb="5">
      <t>シュトク</t>
    </rPh>
    <rPh sb="5" eb="6">
      <t>ヨウ</t>
    </rPh>
    <rPh sb="37" eb="38">
      <t>モチ</t>
    </rPh>
    <rPh sb="41" eb="43">
      <t>ヒツヨウ</t>
    </rPh>
    <rPh sb="48" eb="50">
      <t>シュトク</t>
    </rPh>
    <phoneticPr fontId="3"/>
  </si>
  <si>
    <t>データ構造</t>
    <rPh sb="3" eb="5">
      <t>コウゾウ</t>
    </rPh>
    <phoneticPr fontId="3"/>
  </si>
  <si>
    <t>（モデルに交互作用が含まれていないとき）回帰パラメータとオッズ比の関係について説明できる</t>
  </si>
  <si>
    <t>複数のチームを設計し（総合的なプロジェクトマネジメント）、スケジュール通りに進行させ、複合的なステークホルダーに対し、期待値を超えたアウトプットを安定的に生み出せる</t>
  </si>
  <si>
    <t>顧客管理など分析システムの運用（異常検知、フェイルオーバー、バックアップ、リカバリ処理、開始・停止処理）の手順書作成や要件定義が行える</t>
  </si>
  <si>
    <t>対象プラットフォーム（iOS、Android、HEMSなど）におけるデータ取得の仕様（精度など）を理解しており、システム要件を満たせるか判断できる</t>
  </si>
  <si>
    <t>取得するデータが増えることを想定し、拡張性を考慮したクライアントアプリケーション（ロガーなど）を設計できる</t>
  </si>
  <si>
    <t>GPU（GPGPU）環境を処理するライブラリを有効に活用できる</t>
  </si>
  <si>
    <t>異なるタイプの複数の処理を効率よく行うために、スクリプトを用いたプログラムを設計・実装できる（パイプライン処理のluigiなど）</t>
  </si>
  <si>
    <t>数十億規模の内部データ（CRM、webログ、ユーザー購買データ）、外部データ（購入しているデータ、オープンデータ）を理解し、複数のデータソースを統合する要件を整理できる</t>
    <rPh sb="1" eb="2">
      <t>ジュウ</t>
    </rPh>
    <rPh sb="2" eb="3">
      <t>オク</t>
    </rPh>
    <rPh sb="76" eb="78">
      <t>ヨウケn</t>
    </rPh>
    <rPh sb="79" eb="81">
      <t>セイリ</t>
    </rPh>
    <phoneticPr fontId="3"/>
  </si>
  <si>
    <t>扱うデータが、構造化データ（顧客データ、商品データ、在庫データなど）なのか非構造化データ（雑多なテキスト、音声、画像、動画など）なのか判断できる</t>
    <rPh sb="0" eb="1">
      <t>アツカ</t>
    </rPh>
    <rPh sb="7" eb="10">
      <t>コウゾウカ</t>
    </rPh>
    <rPh sb="14" eb="16">
      <t>コキャク</t>
    </rPh>
    <rPh sb="20" eb="22">
      <t>ショウヒン</t>
    </rPh>
    <rPh sb="26" eb="28">
      <t>ザイコ</t>
    </rPh>
    <rPh sb="37" eb="38">
      <t>ヒ</t>
    </rPh>
    <rPh sb="38" eb="41">
      <t>コウゾウカ</t>
    </rPh>
    <rPh sb="45" eb="47">
      <t>ザッタ</t>
    </rPh>
    <rPh sb="67" eb="69">
      <t>ハンダン</t>
    </rPh>
    <phoneticPr fontId="3"/>
  </si>
  <si>
    <t>DWHに入れる元データ（基幹DBのデータなど）のキーに変更があった場合に、サロゲートキーやナビゲーションブリッジテーブルを用いて対応できる</t>
    <rPh sb="4" eb="5">
      <t>イ</t>
    </rPh>
    <rPh sb="7" eb="8">
      <t>モト</t>
    </rPh>
    <rPh sb="12" eb="14">
      <t>キカン</t>
    </rPh>
    <rPh sb="27" eb="29">
      <t>ヘンコウ</t>
    </rPh>
    <rPh sb="33" eb="35">
      <t>バアイ</t>
    </rPh>
    <rPh sb="61" eb="62">
      <t>モチ</t>
    </rPh>
    <rPh sb="64" eb="66">
      <t>タイオウ</t>
    </rPh>
    <phoneticPr fontId="3"/>
  </si>
  <si>
    <t>セキュリティの3要素（機密性、可用性、完全性） について具体的な事例を用いて説明できる</t>
    <rPh sb="8" eb="10">
      <t>ヨウソ</t>
    </rPh>
    <rPh sb="11" eb="14">
      <t>キミツセイ</t>
    </rPh>
    <rPh sb="15" eb="16">
      <t>カ</t>
    </rPh>
    <rPh sb="16" eb="17">
      <t>ヨウ</t>
    </rPh>
    <rPh sb="17" eb="18">
      <t>セイ</t>
    </rPh>
    <rPh sb="19" eb="22">
      <t>カンゼンセイ</t>
    </rPh>
    <rPh sb="28" eb="31">
      <t>グタイテキ</t>
    </rPh>
    <rPh sb="32" eb="34">
      <t>ジレイ</t>
    </rPh>
    <rPh sb="35" eb="36">
      <t>モチ</t>
    </rPh>
    <rPh sb="38" eb="40">
      <t>セツメイ</t>
    </rPh>
    <phoneticPr fontId="5"/>
  </si>
  <si>
    <t xml:space="preserve"> loga（x） の逆関数を説明できる</t>
    <rPh sb="10" eb="11">
      <t>ギャク</t>
    </rPh>
    <rPh sb="11" eb="13">
      <t>カンスウ</t>
    </rPh>
    <rPh sb="14" eb="16">
      <t>セツメイ</t>
    </rPh>
    <phoneticPr fontId="3"/>
  </si>
  <si>
    <t>自己組織化マップ（SOM）、Affinity Propagation、混合分布モデル、ディリクレ過程混合モデルを理解し、分析内容に応じて適切な手法を選択して、分析ができる</t>
    <rPh sb="0" eb="2">
      <t>ジコ</t>
    </rPh>
    <rPh sb="2" eb="5">
      <t>ソシキカ</t>
    </rPh>
    <rPh sb="35" eb="37">
      <t>コンゴウ</t>
    </rPh>
    <rPh sb="37" eb="39">
      <t>ブンプ</t>
    </rPh>
    <rPh sb="56" eb="58">
      <t>リカイ</t>
    </rPh>
    <rPh sb="60" eb="62">
      <t>ブンセキ</t>
    </rPh>
    <rPh sb="62" eb="64">
      <t>ナイヨウ</t>
    </rPh>
    <rPh sb="65" eb="66">
      <t>オウ</t>
    </rPh>
    <rPh sb="68" eb="70">
      <t>テキセツ</t>
    </rPh>
    <rPh sb="71" eb="73">
      <t>シュホウ</t>
    </rPh>
    <rPh sb="74" eb="76">
      <t>センタク</t>
    </rPh>
    <rPh sb="79" eb="81">
      <t>ブンセキ</t>
    </rPh>
    <phoneticPr fontId="3"/>
  </si>
  <si>
    <t>積み上げ縦棒グラフでの属性の選択など、適切な層化（比較軸）の候補を出せる</t>
    <rPh sb="0" eb="1">
      <t>ツ</t>
    </rPh>
    <rPh sb="2" eb="3">
      <t>ア</t>
    </rPh>
    <rPh sb="4" eb="5">
      <t>タテ</t>
    </rPh>
    <rPh sb="5" eb="6">
      <t>ボウ</t>
    </rPh>
    <phoneticPr fontId="3"/>
  </si>
  <si>
    <t>適切な情報濃度（データインク比、データ濃度の概念）を理解し判断できる</t>
    <rPh sb="0" eb="2">
      <t>テキセツ</t>
    </rPh>
    <rPh sb="3" eb="4">
      <t>ジョウ</t>
    </rPh>
    <rPh sb="4" eb="5">
      <t>ホウ</t>
    </rPh>
    <rPh sb="5" eb="7">
      <t>ノウド</t>
    </rPh>
    <rPh sb="14" eb="15">
      <t>ヒ</t>
    </rPh>
    <rPh sb="19" eb="21">
      <t>ノウド</t>
    </rPh>
    <rPh sb="22" eb="24">
      <t>ガイネン</t>
    </rPh>
    <rPh sb="26" eb="28">
      <t>リカイ</t>
    </rPh>
    <rPh sb="29" eb="31">
      <t>ハンダン</t>
    </rPh>
    <phoneticPr fontId="3"/>
  </si>
  <si>
    <t>不必要な誇張をしないための軸表現の基礎を理解できている（コラムチャートのY軸の基準点は「0」からを原則とし軸を切らないなど）</t>
    <rPh sb="0" eb="3">
      <t>フヒツヨウ</t>
    </rPh>
    <rPh sb="4" eb="6">
      <t>コチョウ</t>
    </rPh>
    <rPh sb="13" eb="14">
      <t>ジク</t>
    </rPh>
    <rPh sb="14" eb="16">
      <t>ヒョウゲン</t>
    </rPh>
    <rPh sb="17" eb="19">
      <t>キソ</t>
    </rPh>
    <rPh sb="20" eb="22">
      <t>リカイ</t>
    </rPh>
    <phoneticPr fontId="3"/>
  </si>
  <si>
    <t>強調表現がもたらす効果を理解している（計量データに対しては位置やサイズ表現が色表現よりも効果的など）</t>
    <rPh sb="0" eb="2">
      <t>キョウチョウ</t>
    </rPh>
    <rPh sb="2" eb="4">
      <t>ヒョウゲン</t>
    </rPh>
    <rPh sb="9" eb="11">
      <t>コウカ</t>
    </rPh>
    <rPh sb="12" eb="14">
      <t>リカイ</t>
    </rPh>
    <phoneticPr fontId="3"/>
  </si>
  <si>
    <t>1～3次元の比較において目的（比較、構成、分布、変化など）に応じた図表化ができる</t>
    <rPh sb="3" eb="5">
      <t>ジゲン</t>
    </rPh>
    <rPh sb="6" eb="8">
      <t>ヒカク</t>
    </rPh>
    <rPh sb="12" eb="14">
      <t>モクテキ</t>
    </rPh>
    <rPh sb="30" eb="31">
      <t>オウ</t>
    </rPh>
    <rPh sb="33" eb="36">
      <t>ズヒョウカ</t>
    </rPh>
    <phoneticPr fontId="3"/>
  </si>
  <si>
    <t>端的に図表の変化をアニメーションで可視化できる（人口動態のヒストグラムが経年変化する様子を表現するなど）</t>
    <rPh sb="24" eb="26">
      <t>ジンコウ</t>
    </rPh>
    <rPh sb="26" eb="28">
      <t>ドウタイ</t>
    </rPh>
    <rPh sb="36" eb="38">
      <t>ケイネン</t>
    </rPh>
    <rPh sb="38" eb="40">
      <t>ヘンカ</t>
    </rPh>
    <rPh sb="42" eb="44">
      <t>ヨウス</t>
    </rPh>
    <rPh sb="45" eb="47">
      <t>ヒョウゲン</t>
    </rPh>
    <phoneticPr fontId="3"/>
  </si>
  <si>
    <t>データの可視化における基本的な視点を理解している（特異点、相違性、傾向性、関連性を見出すなど）</t>
    <rPh sb="4" eb="7">
      <t>カシカ</t>
    </rPh>
    <rPh sb="11" eb="14">
      <t>キホンテキ</t>
    </rPh>
    <rPh sb="15" eb="17">
      <t>シテン</t>
    </rPh>
    <rPh sb="18" eb="20">
      <t>リカイ</t>
    </rPh>
    <phoneticPr fontId="3"/>
  </si>
  <si>
    <t>1～3次元の図表を拡張した多変量の比較（平行座標、散布図行列、テーブルレンズ、ヒートマップなど）を適切に可視化できる</t>
    <rPh sb="3" eb="5">
      <t>ジゲン</t>
    </rPh>
    <rPh sb="6" eb="8">
      <t>ズヒョウ</t>
    </rPh>
    <rPh sb="9" eb="11">
      <t>カクチョウ</t>
    </rPh>
    <rPh sb="13" eb="16">
      <t>タヘンリョウ</t>
    </rPh>
    <rPh sb="17" eb="19">
      <t>ヒカク</t>
    </rPh>
    <rPh sb="20" eb="22">
      <t>ヘイコウ</t>
    </rPh>
    <rPh sb="22" eb="24">
      <t>ザヒョウ</t>
    </rPh>
    <rPh sb="25" eb="27">
      <t>サンプ</t>
    </rPh>
    <rPh sb="27" eb="28">
      <t>ズ</t>
    </rPh>
    <rPh sb="28" eb="30">
      <t>ギョウレツ</t>
    </rPh>
    <rPh sb="49" eb="51">
      <t>テキセツ</t>
    </rPh>
    <rPh sb="52" eb="55">
      <t>カシカ</t>
    </rPh>
    <phoneticPr fontId="3"/>
  </si>
  <si>
    <t>挙動・軌跡の可視化ができる（店舗内でのユーザの回遊やEye trackingなど）</t>
    <rPh sb="0" eb="2">
      <t>キョドウ</t>
    </rPh>
    <rPh sb="3" eb="5">
      <t>キセキ</t>
    </rPh>
    <rPh sb="6" eb="9">
      <t>カシカ</t>
    </rPh>
    <phoneticPr fontId="3"/>
  </si>
  <si>
    <t>適切な情報（意味）を押さえたうえで、デザイン性を高めるための要件提示ができる</t>
    <rPh sb="0" eb="2">
      <t>テキセツ</t>
    </rPh>
    <rPh sb="3" eb="5">
      <t>ジョウホウ</t>
    </rPh>
    <rPh sb="6" eb="8">
      <t>イミ</t>
    </rPh>
    <rPh sb="10" eb="11">
      <t>オ</t>
    </rPh>
    <rPh sb="22" eb="23">
      <t>セイ</t>
    </rPh>
    <rPh sb="24" eb="25">
      <t>タカ</t>
    </rPh>
    <rPh sb="30" eb="32">
      <t>ヨウケン</t>
    </rPh>
    <rPh sb="32" eb="34">
      <t>テイジ</t>
    </rPh>
    <phoneticPr fontId="3"/>
  </si>
  <si>
    <t>データの持つ分散量の観点で、高次のデータを主成分分析（PCA）などにより1～3次元のデータに変換できる</t>
    <rPh sb="10" eb="12">
      <t>カンテン</t>
    </rPh>
    <rPh sb="21" eb="24">
      <t>シュセイブン</t>
    </rPh>
    <rPh sb="24" eb="26">
      <t>ブンセキ</t>
    </rPh>
    <phoneticPr fontId="3"/>
  </si>
  <si>
    <t>統計値（代表値の指標、バラツキの指標、有意性の指標、関係式）を正しく読み、回帰式や移動平均線に意味付けできる</t>
  </si>
  <si>
    <t>データ量が膨大で構造が捉えにくい場合や、アウトプットが想像しにくい場合であっても、可視化の役割・方向性を判断できる（ビッグデータ中の要素間の関連性をダイナミックに表現する、細部に入りきらずに問に対して答えを出すなど）</t>
    <rPh sb="41" eb="44">
      <t>カシカ</t>
    </rPh>
    <rPh sb="52" eb="54">
      <t>ハンダン</t>
    </rPh>
    <phoneticPr fontId="3"/>
  </si>
  <si>
    <t>地図上で同時に動く数百以上のポイントにおける時間変化を動的に表現できる（多地点での風の動き、飛行物の軌跡など）</t>
    <rPh sb="0" eb="2">
      <t>チズ</t>
    </rPh>
    <rPh sb="2" eb="3">
      <t>ジョウ</t>
    </rPh>
    <rPh sb="4" eb="6">
      <t>ドウジ</t>
    </rPh>
    <rPh sb="7" eb="8">
      <t>ウゴ</t>
    </rPh>
    <rPh sb="9" eb="10">
      <t>スウ</t>
    </rPh>
    <rPh sb="10" eb="11">
      <t>ヒャク</t>
    </rPh>
    <rPh sb="11" eb="13">
      <t>イジョウ</t>
    </rPh>
    <rPh sb="22" eb="24">
      <t>ジカン</t>
    </rPh>
    <rPh sb="24" eb="26">
      <t>ヘンカ</t>
    </rPh>
    <rPh sb="27" eb="29">
      <t>ドウテキ</t>
    </rPh>
    <rPh sb="30" eb="32">
      <t>ヒョウゲン</t>
    </rPh>
    <rPh sb="36" eb="37">
      <t>タ</t>
    </rPh>
    <rPh sb="37" eb="39">
      <t>チテン</t>
    </rPh>
    <rPh sb="41" eb="42">
      <t>カゼ</t>
    </rPh>
    <rPh sb="43" eb="44">
      <t>ウゴ</t>
    </rPh>
    <rPh sb="46" eb="48">
      <t>ヒコウ</t>
    </rPh>
    <rPh sb="48" eb="49">
      <t>ブツ</t>
    </rPh>
    <rPh sb="50" eb="52">
      <t>キセキ</t>
    </rPh>
    <phoneticPr fontId="3"/>
  </si>
  <si>
    <t>非線形（高次の曲線、渦状の分布など）のデータであっても、高次のデータの次元を、次元圧縮（1～3次元のデータに変換）して、特徴（データの総分散量および各データの位置関係）を損なわずに可視化できる</t>
    <rPh sb="0" eb="3">
      <t>ヒセンケイ</t>
    </rPh>
    <rPh sb="4" eb="6">
      <t>コウジ</t>
    </rPh>
    <rPh sb="7" eb="9">
      <t>キョクセン</t>
    </rPh>
    <rPh sb="10" eb="11">
      <t>ウズ</t>
    </rPh>
    <rPh sb="11" eb="12">
      <t>ジョウ</t>
    </rPh>
    <rPh sb="13" eb="15">
      <t>ブンプ</t>
    </rPh>
    <rPh sb="28" eb="30">
      <t>コウジ</t>
    </rPh>
    <rPh sb="35" eb="37">
      <t>ジゲン</t>
    </rPh>
    <rPh sb="60" eb="62">
      <t>トクチョウ</t>
    </rPh>
    <rPh sb="67" eb="68">
      <t>ソウ</t>
    </rPh>
    <rPh sb="68" eb="70">
      <t>ブンサン</t>
    </rPh>
    <rPh sb="70" eb="71">
      <t>リョウ</t>
    </rPh>
    <rPh sb="74" eb="75">
      <t>カク</t>
    </rPh>
    <rPh sb="79" eb="81">
      <t>イチ</t>
    </rPh>
    <rPh sb="81" eb="83">
      <t>カンケイ</t>
    </rPh>
    <rPh sb="85" eb="86">
      <t>ソコ</t>
    </rPh>
    <rPh sb="90" eb="93">
      <t>カシカ</t>
    </rPh>
    <phoneticPr fontId="3"/>
  </si>
  <si>
    <t>データ量が膨大（ペタバイト以上）なために、処理しきれず描画できない規模のデータに対しても、適度なデータや情報の抽出（間引き）、クラスタリングなどにより可視化しうる状態にデータを加工できる</t>
    <rPh sb="5" eb="7">
      <t>ボウダイ</t>
    </rPh>
    <rPh sb="13" eb="15">
      <t>イジョウ</t>
    </rPh>
    <rPh sb="33" eb="35">
      <t>キボ</t>
    </rPh>
    <rPh sb="40" eb="41">
      <t>タイ</t>
    </rPh>
    <rPh sb="45" eb="47">
      <t>テキド</t>
    </rPh>
    <rPh sb="52" eb="54">
      <t>ジョウホウ</t>
    </rPh>
    <rPh sb="55" eb="57">
      <t>チュウシュツ</t>
    </rPh>
    <rPh sb="58" eb="60">
      <t>マビ</t>
    </rPh>
    <phoneticPr fontId="3"/>
  </si>
  <si>
    <t>分類系の分析において、分布傾向から原因を追究、活用（分類に応じたDM発送による反応率の向上など）、ドリルダウンを計画し主導できる</t>
    <rPh sb="20" eb="22">
      <t>ツイキュウ</t>
    </rPh>
    <phoneticPr fontId="3"/>
  </si>
  <si>
    <t>予測系の分析において、関連性、特異点、変曲点から原因を追究、活用（予測結果に基づく発注管理など）を計画し主導できる</t>
    <rPh sb="20" eb="21">
      <t>キョク</t>
    </rPh>
    <phoneticPr fontId="3"/>
  </si>
  <si>
    <t>索引型の全文検索の仕組み（転置インデックス、スコアリング、関連性フィードバック）を理解し、使いこなせる</t>
    <rPh sb="0" eb="2">
      <t>サクイン</t>
    </rPh>
    <rPh sb="2" eb="3">
      <t>ガタ</t>
    </rPh>
    <rPh sb="4" eb="6">
      <t>ゼンブン</t>
    </rPh>
    <rPh sb="6" eb="8">
      <t>ケンサク</t>
    </rPh>
    <rPh sb="9" eb="11">
      <t>シク</t>
    </rPh>
    <rPh sb="13" eb="15">
      <t>テンチ</t>
    </rPh>
    <rPh sb="29" eb="31">
      <t>カンレン</t>
    </rPh>
    <rPh sb="31" eb="32">
      <t>セイ</t>
    </rPh>
    <rPh sb="41" eb="43">
      <t>リカイ</t>
    </rPh>
    <phoneticPr fontId="3"/>
  </si>
  <si>
    <t>潜在的意味解析（LSA）の仕組みを理解し、使いこなせる</t>
    <rPh sb="0" eb="3">
      <t>センザイテキ</t>
    </rPh>
    <rPh sb="3" eb="5">
      <t>イミ</t>
    </rPh>
    <rPh sb="5" eb="7">
      <t>カイセキ</t>
    </rPh>
    <rPh sb="13" eb="15">
      <t>シク</t>
    </rPh>
    <rPh sb="17" eb="19">
      <t>リカイ</t>
    </rPh>
    <phoneticPr fontId="3"/>
  </si>
  <si>
    <t>一般的な収益方程式、バランスシートなどに加え、自らが担当する業務の主要な変数（KPI）を理解している</t>
    <rPh sb="20" eb="21">
      <t>クワ</t>
    </rPh>
    <rPh sb="23" eb="24">
      <t>ミズカ</t>
    </rPh>
    <phoneticPr fontId="1"/>
  </si>
  <si>
    <t>他社による模倣を防ぐなど、競争力を保つ観点でアプローチの設計ができる（機械化や標準化の範囲を絞るなど）</t>
    <rPh sb="28" eb="30">
      <t>セッケイ</t>
    </rPh>
    <rPh sb="43" eb="45">
      <t>ハンイ</t>
    </rPh>
    <rPh sb="46" eb="47">
      <t>シボ</t>
    </rPh>
    <phoneticPr fontId="1"/>
  </si>
  <si>
    <t>担当する業務領域であれば、基本的な課題の枠組みが理解できる（調達活動を5フォースで整理する、CRM課題をRFMで整理するなど）</t>
    <rPh sb="0" eb="2">
      <t>タントウ</t>
    </rPh>
    <rPh sb="4" eb="6">
      <t>ギョウム</t>
    </rPh>
    <rPh sb="6" eb="8">
      <t>リョウイキ</t>
    </rPh>
    <rPh sb="49" eb="51">
      <t>カダイ</t>
    </rPh>
    <phoneticPr fontId="1"/>
  </si>
  <si>
    <t>ウイルス、DDoS攻撃などの深刻なセキュリティ攻撃を受けた場合に対応する最新の技術を熟知し、対応する専門組織（CSIRT）の構成を責任者にすみやかに提案できる</t>
  </si>
  <si>
    <t>目的（予測・真のモデル推定など）に応じて、適切な損失関数とモデル選択基準（ＡＩＣ（赤池情報量規準）、ＢＩＣ（ベイズ情報量規準）、ＭＤＬ（最小記述長）など）を選択し、モデル評価ができる</t>
    <phoneticPr fontId="3"/>
  </si>
  <si>
    <t>シミュレーションにおける問題を理解し、対処を考えることができる
（初期条件・境界条件・パラメータの不確実性、データ分布の不均一性、実験計画の最適性など）</t>
    <rPh sb="12" eb="14">
      <t>モンダイ</t>
    </rPh>
    <rPh sb="15" eb="17">
      <t>リカイ</t>
    </rPh>
    <rPh sb="19" eb="21">
      <t>タイショ</t>
    </rPh>
    <rPh sb="22" eb="23">
      <t>カンガ</t>
    </rPh>
    <rPh sb="33" eb="37">
      <t>ショキジョウケン</t>
    </rPh>
    <rPh sb="38" eb="42">
      <t>キョウカイジョウケン</t>
    </rPh>
    <rPh sb="49" eb="53">
      <t>フカクジツセイ</t>
    </rPh>
    <rPh sb="57" eb="59">
      <t>ブンプ</t>
    </rPh>
    <rPh sb="60" eb="64">
      <t>フキンイツセイ</t>
    </rPh>
    <rPh sb="65" eb="69">
      <t>ジッケンケイカク</t>
    </rPh>
    <rPh sb="70" eb="73">
      <t>サイテキセイ</t>
    </rPh>
    <phoneticPr fontId="3"/>
  </si>
  <si>
    <t>ビジネス課題にあわせて、変数、目的関数、制約を定式化し、線形・非線形を問わず、最適化モデリングができる</t>
    <rPh sb="4" eb="6">
      <t>カダイ</t>
    </rPh>
    <rPh sb="12" eb="14">
      <t>ヘンスウ</t>
    </rPh>
    <rPh sb="15" eb="19">
      <t>モクテキカンスウ</t>
    </rPh>
    <rPh sb="20" eb="22">
      <t>セイヤク</t>
    </rPh>
    <rPh sb="23" eb="26">
      <t>テイシキカ</t>
    </rPh>
    <rPh sb="28" eb="30">
      <t>センケイ</t>
    </rPh>
    <rPh sb="31" eb="34">
      <t>ヒセンケイ</t>
    </rPh>
    <rPh sb="35" eb="36">
      <t>ト</t>
    </rPh>
    <rPh sb="39" eb="42">
      <t>サイテキカ</t>
    </rPh>
    <phoneticPr fontId="3"/>
  </si>
  <si>
    <t>関連系の分析において関連が高い/低い原因、活用（リコメンドなど）、ドリルダウンを計画し主導できる</t>
    <phoneticPr fontId="3"/>
  </si>
  <si>
    <t>因果関係に基づいて、ストーリーラインを作れる
（観察⇒気づき⇒打ち手、So What?、Why So?など）</t>
    <rPh sb="0" eb="4">
      <t>インガカンケイ</t>
    </rPh>
    <rPh sb="5" eb="6">
      <t>モト</t>
    </rPh>
    <rPh sb="19" eb="20">
      <t>ツク</t>
    </rPh>
    <rPh sb="24" eb="26">
      <t>カンサツ</t>
    </rPh>
    <rPh sb="27" eb="28">
      <t>キ</t>
    </rPh>
    <rPh sb="31" eb="32">
      <t>ウ</t>
    </rPh>
    <rPh sb="33" eb="34">
      <t>テ</t>
    </rPh>
    <phoneticPr fontId="1"/>
  </si>
  <si>
    <t>統計数理応用</t>
    <rPh sb="0" eb="2">
      <t>トウケイ</t>
    </rPh>
    <rPh sb="2" eb="4">
      <t>スウリ</t>
    </rPh>
    <rPh sb="4" eb="6">
      <t>オウヨウ</t>
    </rPh>
    <phoneticPr fontId="3"/>
  </si>
  <si>
    <t>性質・関係性の把握</t>
    <phoneticPr fontId="3"/>
  </si>
  <si>
    <t>画像処理</t>
    <rPh sb="0" eb="2">
      <t>ガゾウ</t>
    </rPh>
    <phoneticPr fontId="3"/>
  </si>
  <si>
    <t>音声処理</t>
    <rPh sb="0" eb="2">
      <t>オンセイ</t>
    </rPh>
    <phoneticPr fontId="3"/>
  </si>
  <si>
    <t>1+4+9+16+25+36をΣを用いて表せる</t>
    <rPh sb="17" eb="18">
      <t>モチ</t>
    </rPh>
    <rPh sb="20" eb="21">
      <t>アラワ</t>
    </rPh>
    <phoneticPr fontId="3"/>
  </si>
  <si>
    <t>侵入検知システム（IDS)やファイアウォールなど外部からの不正アクセスを検知、防御する環境を設計できる</t>
    <rPh sb="24" eb="26">
      <t>ガイブ</t>
    </rPh>
    <rPh sb="29" eb="31">
      <t>フセイ</t>
    </rPh>
    <rPh sb="36" eb="38">
      <t>ケンチ</t>
    </rPh>
    <rPh sb="39" eb="41">
      <t>ボウギョ</t>
    </rPh>
    <rPh sb="43" eb="45">
      <t>カンキョウ</t>
    </rPh>
    <rPh sb="46" eb="48">
      <t>セッケイ</t>
    </rPh>
    <phoneticPr fontId="5"/>
  </si>
  <si>
    <t>プロジェクトに求められるスキル要件と各メンバーのスキル・成長目標・性格をふまえ、現実的にトレードオフ解消とシナジーを狙ったリソースマネジメントができる</t>
    <rPh sb="7" eb="8">
      <t>モト</t>
    </rPh>
    <rPh sb="15" eb="17">
      <t>ヨウケン</t>
    </rPh>
    <rPh sb="18" eb="19">
      <t>カク</t>
    </rPh>
    <rPh sb="28" eb="30">
      <t>セイチョウ</t>
    </rPh>
    <rPh sb="30" eb="32">
      <t>モクヒョウ</t>
    </rPh>
    <rPh sb="33" eb="35">
      <t>セイカク</t>
    </rPh>
    <rPh sb="40" eb="42">
      <t>ゲンジツ</t>
    </rPh>
    <rPh sb="42" eb="43">
      <t>テキ</t>
    </rPh>
    <rPh sb="50" eb="52">
      <t>カイショウ</t>
    </rPh>
    <rPh sb="58" eb="59">
      <t>ネラ</t>
    </rPh>
    <phoneticPr fontId="2"/>
  </si>
  <si>
    <t>分析結果の意味合いを適切に言語化できる</t>
    <rPh sb="0" eb="4">
      <t>ブンセキケッカ</t>
    </rPh>
    <rPh sb="5" eb="8">
      <t>イミア</t>
    </rPh>
    <rPh sb="10" eb="12">
      <t>テキセツ</t>
    </rPh>
    <rPh sb="13" eb="16">
      <t>ゲンゴカ</t>
    </rPh>
    <phoneticPr fontId="1"/>
  </si>
  <si>
    <t>サーバー1〜10台規模のシステム構築、システム運用を指示書があれば実行できる</t>
    <phoneticPr fontId="3"/>
  </si>
  <si>
    <t>強調表現がもたらす効果を理解している(計量データに対しては位置やサイズ表現が色表現よりも効果的など)</t>
    <phoneticPr fontId="3"/>
  </si>
  <si>
    <t>「solutions-2」WEBサイト</t>
    <phoneticPr fontId="3"/>
  </si>
  <si>
    <t>http://www.solutions2.be/Books.aspx　をもとに独自に修正加筆</t>
    <phoneticPr fontId="3"/>
  </si>
  <si>
    <t>1～3次元の比較において目的(比較、構成、分布、変化など)に応じた図表化ができる</t>
    <phoneticPr fontId="3"/>
  </si>
  <si>
    <t>Amit Agarwal 「Digital Inspiration」WEBサイト</t>
    <phoneticPr fontId="3"/>
  </si>
  <si>
    <t>http://www.labnol.org/software/find-right-chart-type-for-your-data/6523/</t>
    <phoneticPr fontId="3"/>
  </si>
  <si>
    <t>端的に図表の変化をアニメーションで可視化できる(人口動態のヒストグラムが経年変化する様子を表現するなど)</t>
    <phoneticPr fontId="3"/>
  </si>
  <si>
    <t>アメリカ国税調査局 WEBサイト</t>
    <rPh sb="4" eb="6">
      <t>コクゼイ</t>
    </rPh>
    <rPh sb="6" eb="8">
      <t>チョウサ</t>
    </rPh>
    <rPh sb="8" eb="9">
      <t>キョク</t>
    </rPh>
    <phoneticPr fontId="3"/>
  </si>
  <si>
    <t>http://www.census.gov/dataviz/visualizations/055/</t>
    <phoneticPr fontId="3"/>
  </si>
  <si>
    <t>1～3次元の図表を拡張した多変量の比較(平行座標、散布図行列、テーブルレンズ、ヒートマップなど)を適切に可視化できる</t>
  </si>
  <si>
    <t>［左図］「Data-Driven Documents」WEBサイト　http://mbostock.github.io/d3/talk/20111116/iris-splom.html</t>
    <rPh sb="1" eb="2">
      <t>ヒダリ</t>
    </rPh>
    <rPh sb="2" eb="3">
      <t>ズ</t>
    </rPh>
    <phoneticPr fontId="3"/>
  </si>
  <si>
    <t>［右図］「グラフスペクトル解析を用いた軸縮約可能平行座標系」WEBサイト</t>
    <phoneticPr fontId="3"/>
  </si>
  <si>
    <t>　　　　 http://user.keio.ac.jp/~yun/projects/cpc/index-j.html</t>
    <phoneticPr fontId="3"/>
  </si>
  <si>
    <t>ネットワーク構造、グラフ構造、階層構造などの統計的な関係性の可視化ができる</t>
    <phoneticPr fontId="3"/>
  </si>
  <si>
    <t>株式会社ALBERT WEBサイト</t>
    <rPh sb="0" eb="4">
      <t>カブシキガイシャ</t>
    </rPh>
    <phoneticPr fontId="3"/>
  </si>
  <si>
    <t>http://www.albert2005.co.jp/technology/images/tech_mining_img106.jpg</t>
    <phoneticPr fontId="3"/>
  </si>
  <si>
    <t>「Cytoscape.js」 WEBサイト　（Wine &amp; cheese）</t>
    <phoneticPr fontId="3"/>
  </si>
  <si>
    <t>http://cytoscape.github.io/cytoscape.js/demos/cde4db55e581d10405f5/</t>
    <phoneticPr fontId="3"/>
  </si>
  <si>
    <t>GPSデータなどを平面地図上に重ね合わせた可視化ができる</t>
    <phoneticPr fontId="3"/>
  </si>
  <si>
    <t>「A WORLD OF TWEETS」WEBサイト</t>
    <phoneticPr fontId="3"/>
  </si>
  <si>
    <t>http://aworldoftweets.frogdesign.com/</t>
    <phoneticPr fontId="3"/>
  </si>
  <si>
    <t>挙動・軌跡の可視化ができる(店舗内でのユーザの回遊やEye trackingなど)</t>
    <phoneticPr fontId="3"/>
  </si>
  <si>
    <t>データの持つ分散量の観点で、高次のデータを主成分分析(PCA)などにより1～3次元のデータに変換できる</t>
    <phoneticPr fontId="3"/>
  </si>
  <si>
    <t>http://www.albert2005.co.jp/analyst_blog/?p=1214</t>
    <phoneticPr fontId="3"/>
  </si>
  <si>
    <t>人体、標高を持つ地図、球面などの上にデータを重ね合わせた可視化ができる</t>
    <phoneticPr fontId="3"/>
  </si>
  <si>
    <t xml:space="preserve"> James Yoder「Stuff in Space」WEBサイト</t>
    <phoneticPr fontId="3"/>
  </si>
  <si>
    <t>http://stuffin.space/</t>
    <phoneticPr fontId="3"/>
  </si>
  <si>
    <t>地図上で同時に動く数百以上のポイントにおける時間変化を動的に表現できる(多地点での風の動き、飛行物の軌跡など)</t>
    <phoneticPr fontId="3"/>
  </si>
  <si>
    <t xml:space="preserve"> Kaspersky Lab 「CYBERTHREAT REAL-TIME MAP」WEBサイト</t>
    <phoneticPr fontId="3"/>
  </si>
  <si>
    <t>https://cybermap.kaspersky.com/</t>
    <phoneticPr fontId="3"/>
  </si>
  <si>
    <t>Cameron Beccario「earth」WEBサイト</t>
    <phoneticPr fontId="3"/>
  </si>
  <si>
    <t>http://earth.nullschool.net/jp/#2015/09/09/1200Z/wind/surface/level/overlay=total_precipitable_water/orthographic=-224.70,38.05,3000/grid=on</t>
    <phoneticPr fontId="3"/>
  </si>
  <si>
    <t>ネットワーク構造、グラフ構造などの表現において、ノードとエッジが増えすぎて特徴抽出が困難であっても、データの絞り込みや抽象度を上げることで適切に可視化できる</t>
    <phoneticPr fontId="3"/>
  </si>
  <si>
    <t>（出版物）大学共同利用機関法人 情報・システム研究機構 国立情報学研究所 発行
「国立情報学研究所ニュース［NII Today］第66号 平成26年12月」　6ページ</t>
    <rPh sb="1" eb="3">
      <t>シュッパン</t>
    </rPh>
    <rPh sb="3" eb="4">
      <t>ブツ</t>
    </rPh>
    <rPh sb="37" eb="39">
      <t>ハッコウ</t>
    </rPh>
    <rPh sb="41" eb="43">
      <t>コクリツ</t>
    </rPh>
    <rPh sb="43" eb="45">
      <t>ジョウホウ</t>
    </rPh>
    <rPh sb="45" eb="46">
      <t>ガク</t>
    </rPh>
    <rPh sb="46" eb="49">
      <t>ケンキュウショ</t>
    </rPh>
    <rPh sb="64" eb="65">
      <t>ダイ</t>
    </rPh>
    <rPh sb="67" eb="68">
      <t>ゴウ</t>
    </rPh>
    <rPh sb="69" eb="71">
      <t>ヘイセイ</t>
    </rPh>
    <rPh sb="73" eb="74">
      <t>ネン</t>
    </rPh>
    <rPh sb="76" eb="77">
      <t>ガツ</t>
    </rPh>
    <phoneticPr fontId="3"/>
  </si>
  <si>
    <t>http://www.nii.ac.jp/userdata/results/pr_data/NII_Today/66/all.pdf</t>
    <phoneticPr fontId="3"/>
  </si>
  <si>
    <t>「Imperial College London」 WEBサイト</t>
    <phoneticPr fontId="3"/>
  </si>
  <si>
    <t>https://www1.imperial.ac.uk/cpssq/ms/m/</t>
    <phoneticPr fontId="3"/>
  </si>
  <si>
    <t>検定/判断</t>
    <phoneticPr fontId="3"/>
  </si>
  <si>
    <t>分析価値の判断</t>
    <rPh sb="0" eb="2">
      <t>ブンセキ</t>
    </rPh>
    <rPh sb="2" eb="4">
      <t>カチ</t>
    </rPh>
    <rPh sb="5" eb="7">
      <t>ハンダン</t>
    </rPh>
    <phoneticPr fontId="3"/>
  </si>
  <si>
    <t>問題の大枠定義</t>
    <phoneticPr fontId="3"/>
  </si>
  <si>
    <t>スキルレベル</t>
    <phoneticPr fontId="3"/>
  </si>
  <si>
    <t>判定基準</t>
    <rPh sb="0" eb="2">
      <t>ハンテイ</t>
    </rPh>
    <rPh sb="2" eb="4">
      <t>キジュン</t>
    </rPh>
    <phoneticPr fontId="3"/>
  </si>
  <si>
    <t xml:space="preserve">① Senior Data Scientist（ 業界を代表するレベル） 　 ★★★★ </t>
    <phoneticPr fontId="3"/>
  </si>
  <si>
    <t>－</t>
    <phoneticPr fontId="3"/>
  </si>
  <si>
    <t xml:space="preserve">② Full Data Scientist　 （棟梁レベル）　   　　　　　★★★　 </t>
    <phoneticPr fontId="3"/>
  </si>
  <si>
    <t>　★★★の全項目のうち、50%を満たしている。</t>
    <phoneticPr fontId="3"/>
  </si>
  <si>
    <t>③ Associate Data Scientist（独り立ちレベル）　　　  ★★　　</t>
    <phoneticPr fontId="3"/>
  </si>
  <si>
    <t>　★★の全項目のうち、60%を満たしている。</t>
    <phoneticPr fontId="3"/>
  </si>
  <si>
    <t>④ Assistant Data Scientist （見習いレベル）  　　　　★　</t>
    <phoneticPr fontId="3"/>
  </si>
  <si>
    <t>　★の全項目のうち、70%を満たしている。</t>
    <phoneticPr fontId="3"/>
  </si>
  <si>
    <t>※「必須スキル」に◯がついている項目は、判定基準を満たしていても、この項目が達成されていないとそのレベルとは認められない項目と
　 して設定しています。
※ 独り立ちレベル以上のレベルは、下位のレベルを満たしていることが前提となります。</t>
    <rPh sb="16" eb="18">
      <t>コウモク</t>
    </rPh>
    <rPh sb="35" eb="37">
      <t>コウモク</t>
    </rPh>
    <rPh sb="38" eb="40">
      <t>タッセイ</t>
    </rPh>
    <rPh sb="60" eb="62">
      <t>コウモク</t>
    </rPh>
    <rPh sb="79" eb="80">
      <t>ヒト</t>
    </rPh>
    <rPh sb="81" eb="82">
      <t>ダ</t>
    </rPh>
    <rPh sb="86" eb="88">
      <t>イジョウ</t>
    </rPh>
    <rPh sb="94" eb="96">
      <t>カイ</t>
    </rPh>
    <rPh sb="101" eb="102">
      <t>ミ</t>
    </rPh>
    <rPh sb="110" eb="112">
      <t>ゼンテイ</t>
    </rPh>
    <phoneticPr fontId="3"/>
  </si>
  <si>
    <t>項目数</t>
    <rPh sb="0" eb="3">
      <t>コウモクスウ</t>
    </rPh>
    <phoneticPr fontId="3"/>
  </si>
  <si>
    <t>統計数理基礎</t>
    <phoneticPr fontId="3"/>
  </si>
  <si>
    <t>環境構築</t>
    <phoneticPr fontId="3"/>
  </si>
  <si>
    <t>（項目数：180）</t>
    <rPh sb="1" eb="4">
      <t>コウモクスウ</t>
    </rPh>
    <phoneticPr fontId="3"/>
  </si>
  <si>
    <t>（項目数：119）</t>
    <rPh sb="1" eb="4">
      <t>コウモクスウ</t>
    </rPh>
    <phoneticPr fontId="3"/>
  </si>
  <si>
    <t>データ収集</t>
    <phoneticPr fontId="3"/>
  </si>
  <si>
    <t>予測</t>
    <phoneticPr fontId="3"/>
  </si>
  <si>
    <t>データ蓄積</t>
    <phoneticPr fontId="3"/>
  </si>
  <si>
    <t>グルーピング</t>
    <phoneticPr fontId="3"/>
  </si>
  <si>
    <t>データ加工</t>
    <phoneticPr fontId="3"/>
  </si>
  <si>
    <t>性質・関係性の把握</t>
    <phoneticPr fontId="3"/>
  </si>
  <si>
    <t>データ共有</t>
    <phoneticPr fontId="3"/>
  </si>
  <si>
    <t>サンプリング</t>
    <phoneticPr fontId="3"/>
  </si>
  <si>
    <t>プログラミング</t>
    <phoneticPr fontId="3"/>
  </si>
  <si>
    <t>ITセキュリティ</t>
    <phoneticPr fontId="3"/>
  </si>
  <si>
    <t>Data visualization</t>
    <phoneticPr fontId="3"/>
  </si>
  <si>
    <t>行動規範</t>
    <phoneticPr fontId="3"/>
  </si>
  <si>
    <t>機械学習</t>
    <phoneticPr fontId="3"/>
  </si>
  <si>
    <t>（項目数：123）</t>
    <rPh sb="1" eb="4">
      <t>コウモクスウ</t>
    </rPh>
    <phoneticPr fontId="3"/>
  </si>
  <si>
    <t>時系列分析</t>
    <phoneticPr fontId="3"/>
  </si>
  <si>
    <t>プロセス</t>
    <phoneticPr fontId="3"/>
  </si>
  <si>
    <t>言語処理</t>
    <phoneticPr fontId="3"/>
  </si>
  <si>
    <t>意味合いの抽出、洞察</t>
    <phoneticPr fontId="3"/>
  </si>
  <si>
    <t>パターン発見</t>
    <phoneticPr fontId="3"/>
  </si>
  <si>
    <t>グラフィカルモデル</t>
    <phoneticPr fontId="3"/>
  </si>
  <si>
    <t>シミュレーション/データ同化</t>
    <phoneticPr fontId="3"/>
  </si>
  <si>
    <t>最適化</t>
    <phoneticPr fontId="3"/>
  </si>
  <si>
    <t xml:space="preserve">項目数合計  </t>
    <rPh sb="0" eb="3">
      <t>コウモクスウ</t>
    </rPh>
    <rPh sb="3" eb="5">
      <t>ゴウケイ</t>
    </rPh>
    <phoneticPr fontId="3"/>
  </si>
  <si>
    <t>検定/判断</t>
    <phoneticPr fontId="3"/>
  </si>
  <si>
    <t xml:space="preserve">・大半のケースで自立したプロフェッショナルとしてビジネス判断、課題
　解決ができる
・既知の領域、テーマであれば、新規課題であっても解くべき問題の見極
　めや構造化、その上での分析・解析アプローチの設計、実行、深掘りが
　できる
・データ、分析結果に対する表面的な意味合いを超えた洞察力を持ち、
　担当プロジェクトの検討結果を取りまとめ、現場への説明、実装を
　自律的に行うことができる
・５名前後のプロフェッショナルによるチームでのプロジェクトを
　推進しアウトプットにコミットできる
　-イシュードリブンでスピード感のある判断
　-プロジェクトマネジメントと個別メンバーの育成
　-異なるスキル分野の専門家、事業者との協働
など
</t>
    <phoneticPr fontId="3"/>
  </si>
  <si>
    <t>・生み出す価値にコミットするプロフェッショナルとして、データ
　サイエンティストとは何かを体現したビジネス判断、課題解決ができる
・初見の事業領域に向かい合う場合や、スコープが複数の事業にまた
　がる場合であっても本質的な課題や変数を見出し、構造化し、適切な
　分析・解析アプローチを設計、実行することができる
・解決に必要な結果を総合した上で、説得力ある形で共有し、関連す
　る組織、人を動かし、知見の横展開、組織を超えるつなぎ込みができる
・プロフェッショナルからなる複数のチームによるプロジェクトを推
　進し、全体としてのアウトプットにコミットできると共に、メンバー
　を育成、さらには持続的な育成システムを作りだすことができる</t>
    <phoneticPr fontId="3"/>
  </si>
  <si>
    <t>・業界を代表するデータプロフェッショナルとして、組織全体や
　市場全体レベルでのインパクトを産み出すことができる
　-対象とする事業全体、産業領域における課題の切り分け、論点の
　  明確化・構造化
　-新たなデータ分析、解析、利活用領域の開拓
　-組織・会社・産業を横断したデータコンソーシアムの構築、推進
　-事業や産業全体に対するデータ分析を核としたバリューチェーン創出
など</t>
    <phoneticPr fontId="3"/>
  </si>
  <si>
    <t xml:space="preserve">・数十億レコード程度の分析環境の要件定義・設計、データ
　収集/蓄積/加工/共有プロセスやITセキュリティに関するデー
　タエンジニアリング関連のスキルを活かし、データ分析プロ
　ジェクトを中核的に推進することができる
・複数もしくは高度な分析プロジェクトを持つチームにおいて、
　Associate Data Scientist（独り立ちレベル）以下のメンバー
　の技能を育成することができる
</t>
    <phoneticPr fontId="3"/>
  </si>
  <si>
    <t>・ビジネスにおける論理とデータの重要性を理解したデータプロフェッ
　ショナルとして行動規範と判断が身についている
　-データを取り扱う倫理と法令の理解
　-引き受けたことは逃げずにやり切るコミットメント
など
・データドリブンな分析的アプローチの基本が身についており、仮説や
　既知の問題が与えられた中で、必要なデータを入手し、分析、取りまと
　めることができる
　-データや事象のダブリとモレの判断力
　-分析前の目的、ゴール設定
　-目的に即したデータ入手と集計、分析
　-分析の意味合い出しと言語化、取りまとめ
など
・担当する検討領域についての基本的な課題の枠組みを理解、説明できる
　-ビジネスモデルと主要プレーヤー
　-基本的なビジネスフレームワーク
など</t>
    <phoneticPr fontId="3"/>
  </si>
  <si>
    <t xml:space="preserve">データサイエンティストのスキルレベル </t>
    <phoneticPr fontId="3"/>
  </si>
  <si>
    <t>　スキルチェックリスト：データサイエンス力
　Data visualizationに関するイメージ共有のための参考資料（例示）</t>
    <rPh sb="20" eb="21">
      <t>リョク</t>
    </rPh>
    <phoneticPr fontId="3"/>
  </si>
  <si>
    <t>・統計数理の基礎知識を有している
（代表値、分散、標準偏差、正規分布、条件付き確率、母集団、
　相関など）
・データ分析の基礎知識を有している
　-検定（帰無仮説、対立仮説‥）
　-分類（教師あり分類、教師なし分類‥）
　-予測（回帰係数、標準誤差‥）
など
・適切な指示のもとに、以下を実施できる
　-基本統計量や分布の確認、および前処理（外れ値・異常値・
　  欠損値の除去・変換や標準化など）
　-前処理後のデータに対し、抽出、集計、可視化（ヒストグ
　  ラム、散布図など）</t>
    <rPh sb="1" eb="5">
      <t>トウケイスウリ</t>
    </rPh>
    <rPh sb="6" eb="8">
      <t>キソ</t>
    </rPh>
    <rPh sb="8" eb="10">
      <t>チシキ</t>
    </rPh>
    <rPh sb="11" eb="12">
      <t>ユウ</t>
    </rPh>
    <rPh sb="18" eb="21">
      <t>ダイヒョウチ</t>
    </rPh>
    <rPh sb="22" eb="24">
      <t>ブンサン</t>
    </rPh>
    <rPh sb="25" eb="29">
      <t>ヒョウジュンヘンサ</t>
    </rPh>
    <rPh sb="30" eb="32">
      <t>セイキ</t>
    </rPh>
    <rPh sb="32" eb="34">
      <t>ブンプ</t>
    </rPh>
    <rPh sb="42" eb="45">
      <t>ボシュウダン</t>
    </rPh>
    <rPh sb="48" eb="50">
      <t>ソウカン</t>
    </rPh>
    <rPh sb="59" eb="61">
      <t>ブンセキ</t>
    </rPh>
    <rPh sb="62" eb="66">
      <t>キソチシキ</t>
    </rPh>
    <rPh sb="67" eb="68">
      <t>ユウ</t>
    </rPh>
    <rPh sb="75" eb="77">
      <t>ケンテイ</t>
    </rPh>
    <rPh sb="92" eb="94">
      <t>ブンルイ</t>
    </rPh>
    <rPh sb="113" eb="115">
      <t>ヨソク</t>
    </rPh>
    <rPh sb="116" eb="120">
      <t>カイキケイスウ</t>
    </rPh>
    <rPh sb="121" eb="125">
      <t>ヒョウジュンゴサ</t>
    </rPh>
    <rPh sb="133" eb="135">
      <t>テキセツ</t>
    </rPh>
    <rPh sb="136" eb="138">
      <t>シジ</t>
    </rPh>
    <rPh sb="143" eb="145">
      <t>イカ</t>
    </rPh>
    <rPh sb="146" eb="148">
      <t>ジッシ</t>
    </rPh>
    <rPh sb="154" eb="159">
      <t>キホントウケイリョウ</t>
    </rPh>
    <rPh sb="160" eb="162">
      <t>ブンプ</t>
    </rPh>
    <rPh sb="163" eb="165">
      <t>カクニン</t>
    </rPh>
    <rPh sb="169" eb="172">
      <t>マエショリ</t>
    </rPh>
    <rPh sb="189" eb="191">
      <t>ジョキョ</t>
    </rPh>
    <rPh sb="192" eb="194">
      <t>ヘンカン</t>
    </rPh>
    <rPh sb="195" eb="198">
      <t>ヒョウジュンカ</t>
    </rPh>
    <rPh sb="216" eb="218">
      <t>チュウシュツ</t>
    </rPh>
    <rPh sb="219" eb="221">
      <t>シュウケイ</t>
    </rPh>
    <rPh sb="237" eb="240">
      <t>サンプズ</t>
    </rPh>
    <phoneticPr fontId="3"/>
  </si>
  <si>
    <t>・データやデータベースに関する基礎知識を有している
　-構造化/非構造化データの判別、論理モデル作成
　-ER図やテーブル定義書の理解
　-SDKやAPIの概要理解
など
・数十万件程度のデータ加工技術を有している
　-ソート、クレンジング、集計、フィルタリングができる
　-SQLで簡単なSELECT文を記述・実行できる
　-設計書に基き、プログラム実装できる
・適切な指示のもとに、以下を実施できる
　-同種のデータを統合するシステムの設計
　-インポート、レコード挿入、エクスポート
・セキュリティの基礎知識を有している
　(機密性、可用性、完全性の3要素など)</t>
    <rPh sb="12" eb="13">
      <t>カン</t>
    </rPh>
    <rPh sb="15" eb="17">
      <t>キソ</t>
    </rPh>
    <rPh sb="17" eb="19">
      <t>チシキ</t>
    </rPh>
    <rPh sb="20" eb="21">
      <t>ユウ</t>
    </rPh>
    <rPh sb="48" eb="50">
      <t>サクセイ</t>
    </rPh>
    <rPh sb="61" eb="64">
      <t>テイギショ</t>
    </rPh>
    <rPh sb="65" eb="67">
      <t>リカイ</t>
    </rPh>
    <rPh sb="185" eb="187">
      <t>テキセツ</t>
    </rPh>
    <rPh sb="188" eb="190">
      <t>シジ</t>
    </rPh>
    <rPh sb="195" eb="197">
      <t>イカ</t>
    </rPh>
    <rPh sb="198" eb="200">
      <t>ジッシ</t>
    </rPh>
    <rPh sb="237" eb="239">
      <t>ソウニュウ</t>
    </rPh>
    <phoneticPr fontId="3"/>
  </si>
  <si>
    <t>データサイエンティスト スキルチェックリスト</t>
    <phoneticPr fontId="3"/>
  </si>
  <si>
    <t>＊引用・改変時の注意事項</t>
    <rPh sb="1" eb="3">
      <t>インヨウ</t>
    </rPh>
    <rPh sb="4" eb="6">
      <t>カイヘン</t>
    </rPh>
    <rPh sb="6" eb="7">
      <t>ジ</t>
    </rPh>
    <rPh sb="8" eb="12">
      <t>チュウイジコウ</t>
    </rPh>
    <phoneticPr fontId="3"/>
  </si>
  <si>
    <t>　その他については著作権法に従っての引用を願います。</t>
    <rPh sb="3" eb="4">
      <t>タ</t>
    </rPh>
    <rPh sb="9" eb="13">
      <t>チョサクケンホウ</t>
    </rPh>
    <rPh sb="14" eb="15">
      <t>シタガ</t>
    </rPh>
    <rPh sb="18" eb="20">
      <t>インヨウ</t>
    </rPh>
    <rPh sb="21" eb="22">
      <t>ネガ</t>
    </rPh>
    <phoneticPr fontId="3"/>
  </si>
  <si>
    <t>・チェックリストを引用される場合「一般社団法人データサイエンティスト協会 スキルチェックリストより引用」と引用元を明示願います。</t>
    <rPh sb="9" eb="11">
      <t>インヨウ</t>
    </rPh>
    <rPh sb="14" eb="16">
      <t>バアイ</t>
    </rPh>
    <rPh sb="17" eb="23">
      <t>イッパンシャダンホウジン</t>
    </rPh>
    <rPh sb="34" eb="36">
      <t>キョウカイ</t>
    </rPh>
    <rPh sb="49" eb="51">
      <t>インヨウ</t>
    </rPh>
    <rPh sb="53" eb="56">
      <t>インヨウモト</t>
    </rPh>
    <rPh sb="57" eb="60">
      <t>メイジネガ</t>
    </rPh>
    <phoneticPr fontId="3"/>
  </si>
  <si>
    <t>・チェックリストを改変された場合「一般社団法人データサイエンティスト協会 スキルチェックリストを改変」と改変した旨、明示願います。</t>
    <rPh sb="9" eb="11">
      <t>カイヘン</t>
    </rPh>
    <rPh sb="14" eb="16">
      <t>バアイ</t>
    </rPh>
    <rPh sb="17" eb="23">
      <t>イッパンシャダンホウジン</t>
    </rPh>
    <rPh sb="34" eb="36">
      <t>キョウカイ</t>
    </rPh>
    <rPh sb="48" eb="50">
      <t>カイヘン</t>
    </rPh>
    <rPh sb="52" eb="54">
      <t>カイヘン</t>
    </rPh>
    <rPh sb="56" eb="57">
      <t>ムネ</t>
    </rPh>
    <rPh sb="58" eb="61">
      <t>メイジネガ</t>
    </rPh>
    <phoneticPr fontId="3"/>
  </si>
  <si>
    <t>■カテゴリ一覧　ビジネス力/データサイエンス力/データエンジニアリング力sheet</t>
    <phoneticPr fontId="3"/>
  </si>
  <si>
    <t>・ビジネス力、データサイエンス力、データエンジニアリング力別に</t>
    <phoneticPr fontId="3"/>
  </si>
  <si>
    <t>■参考資料（Data visualization） sheet</t>
    <phoneticPr fontId="3"/>
  </si>
  <si>
    <t>・スキルチェックリスト：データサイエンス力　Data visualizationに関する</t>
    <phoneticPr fontId="3"/>
  </si>
  <si>
    <t>　イメージ共有のために参考資料を例示しています。</t>
    <phoneticPr fontId="3"/>
  </si>
  <si>
    <r>
      <t xml:space="preserve">①Senior 
Data Scientist
</t>
    </r>
    <r>
      <rPr>
        <b/>
        <sz val="9"/>
        <rFont val="メイリオ"/>
        <family val="3"/>
        <charset val="128"/>
      </rPr>
      <t>業界を代表するレベル</t>
    </r>
    <rPh sb="24" eb="26">
      <t>ギョウカイ</t>
    </rPh>
    <rPh sb="27" eb="29">
      <t>ダイヒョウ</t>
    </rPh>
    <phoneticPr fontId="3"/>
  </si>
  <si>
    <r>
      <t xml:space="preserve">②Full 
Data Scientist
</t>
    </r>
    <r>
      <rPr>
        <b/>
        <sz val="9"/>
        <rFont val="メイリオ"/>
        <family val="3"/>
        <charset val="128"/>
      </rPr>
      <t>棟梁レベル</t>
    </r>
    <rPh sb="22" eb="24">
      <t>トウリョウ</t>
    </rPh>
    <phoneticPr fontId="3"/>
  </si>
  <si>
    <r>
      <t xml:space="preserve">③Associate 
Data Scientist
</t>
    </r>
    <r>
      <rPr>
        <b/>
        <sz val="9"/>
        <rFont val="メイリオ"/>
        <family val="3"/>
        <charset val="128"/>
      </rPr>
      <t>独り立ちレベル</t>
    </r>
    <rPh sb="27" eb="28">
      <t>ヒト</t>
    </rPh>
    <rPh sb="29" eb="30">
      <t>ダ</t>
    </rPh>
    <phoneticPr fontId="3"/>
  </si>
  <si>
    <r>
      <t xml:space="preserve">④Assistant 
Data Scientist
</t>
    </r>
    <r>
      <rPr>
        <b/>
        <sz val="9"/>
        <rFont val="メイリオ"/>
        <family val="3"/>
        <charset val="128"/>
      </rPr>
      <t>見習いレベル</t>
    </r>
    <rPh sb="27" eb="29">
      <t>ミナラ</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</si>
</sst>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32">
    <font>
      <sz val="11"/>
      <color theme="1"/>
      <name val="ＭＳ Ｐゴシック"/>
      <family val="2"/>
      <charset val="128"/>
      <scheme val="minor"/>
    </font>
    <font>
      <sz val="11"/>
      <color theme="1"/>
      <name val="ＭＳ Ｐゴシック"/>
      <family val="2"/>
      <charset val="128"/>
      <scheme val="minor"/>
    </font>
    <font>
      <b/>
      <u/>
      <sz val="18"/>
      <color theme="1"/>
      <name val="ＭＳ Ｐゴシック"/>
      <family val="3"/>
      <charset val="128"/>
      <scheme val="minor"/>
    </font>
    <font>
      <sz val="6"/>
      <name val="ＭＳ Ｐゴシック"/>
      <family val="2"/>
      <charset val="128"/>
      <scheme val="minor"/>
    </font>
    <font>
      <b/>
      <sz val="11"/>
      <color theme="1"/>
      <name val="ＭＳ Ｐゴシック"/>
      <family val="3"/>
      <charset val="128"/>
      <scheme val="minor"/>
    </font>
    <font>
      <sz val="12"/>
      <color theme="1"/>
      <name val="ＭＳ Ｐゴシック"/>
      <family val="2"/>
      <charset val="128"/>
      <scheme val="minor"/>
    </font>
    <font>
      <sz val="9"/>
      <color indexed="81"/>
      <name val="ＭＳ Ｐゴシック"/>
      <family val="3"/>
      <charset val="128"/>
    </font>
    <font>
      <sz val="10"/>
      <color theme="1"/>
      <name val="ＭＳ Ｐゴシック"/>
      <family val="2"/>
      <charset val="128"/>
      <scheme val="minor"/>
    </font>
    <font>
      <b/>
      <u/>
      <sz val="18"/>
      <color theme="1"/>
      <name val="メイリオ"/>
      <family val="3"/>
      <charset val="128"/>
    </font>
    <font>
      <sz val="11"/>
      <color theme="1"/>
      <name val="メイリオ"/>
      <family val="3"/>
      <charset val="128"/>
    </font>
    <font>
      <sz val="14"/>
      <color theme="1"/>
      <name val="メイリオ"/>
      <family val="3"/>
      <charset val="128"/>
    </font>
    <font>
      <b/>
      <sz val="12"/>
      <color theme="1"/>
      <name val="メイリオ"/>
      <family val="3"/>
      <charset val="128"/>
    </font>
    <font>
      <b/>
      <sz val="12"/>
      <name val="メイリオ"/>
      <family val="3"/>
      <charset val="128"/>
    </font>
    <font>
      <sz val="14"/>
      <color rgb="FFFF0000"/>
      <name val="メイリオ"/>
      <family val="3"/>
      <charset val="128"/>
    </font>
    <font>
      <sz val="11"/>
      <name val="メイリオ"/>
      <family val="3"/>
      <charset val="128"/>
    </font>
    <font>
      <b/>
      <sz val="14"/>
      <color theme="1"/>
      <name val="メイリオ"/>
      <family val="3"/>
      <charset val="128"/>
    </font>
    <font>
      <b/>
      <sz val="14"/>
      <color rgb="FFFF0000"/>
      <name val="メイリオ"/>
      <family val="3"/>
      <charset val="128"/>
    </font>
    <font>
      <b/>
      <u/>
      <sz val="16"/>
      <color theme="1"/>
      <name val="メイリオ"/>
      <family val="3"/>
      <charset val="128"/>
    </font>
    <font>
      <b/>
      <sz val="11"/>
      <color theme="1"/>
      <name val="メイリオ"/>
      <family val="3"/>
      <charset val="128"/>
    </font>
    <font>
      <sz val="12"/>
      <color theme="1"/>
      <name val="メイリオ"/>
      <family val="3"/>
      <charset val="128"/>
    </font>
    <font>
      <sz val="16"/>
      <name val="メイリオ"/>
      <family val="3"/>
      <charset val="128"/>
    </font>
    <font>
      <b/>
      <sz val="11"/>
      <color theme="0"/>
      <name val="メイリオ"/>
      <family val="3"/>
      <charset val="128"/>
    </font>
    <font>
      <sz val="11"/>
      <color theme="5"/>
      <name val="メイリオ"/>
      <family val="3"/>
      <charset val="128"/>
    </font>
    <font>
      <sz val="9"/>
      <name val="メイリオ"/>
      <family val="3"/>
      <charset val="128"/>
    </font>
    <font>
      <b/>
      <sz val="11"/>
      <name val="メイリオ"/>
      <family val="3"/>
      <charset val="128"/>
    </font>
    <font>
      <sz val="22"/>
      <color theme="1"/>
      <name val="メイリオ"/>
      <family val="3"/>
      <charset val="128"/>
    </font>
    <font>
      <sz val="10"/>
      <color theme="1"/>
      <name val="メイリオ"/>
      <family val="3"/>
      <charset val="128"/>
    </font>
    <font>
      <b/>
      <u/>
      <sz val="14"/>
      <color theme="1"/>
      <name val="メイリオ"/>
      <family val="3"/>
      <charset val="128"/>
    </font>
    <font>
      <sz val="10.5"/>
      <color rgb="FF000000"/>
      <name val="メイリオ"/>
      <family val="3"/>
      <charset val="128"/>
    </font>
    <font>
      <sz val="9"/>
      <color theme="1"/>
      <name val="メイリオ"/>
      <family val="3"/>
      <charset val="128"/>
    </font>
    <font>
      <b/>
      <sz val="9"/>
      <name val="メイリオ"/>
      <family val="3"/>
      <charset val="128"/>
    </font>
    <font>
      <sz val="12"/>
      <name val="メイリオ"/>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34998626667073579"/>
        <bgColor indexed="64"/>
      </patternFill>
    </fill>
  </fills>
  <borders count="2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theme="0" tint="-0.499984740745262"/>
      </right>
      <top style="thin">
        <color theme="0" tint="-0.499984740745262"/>
      </top>
      <bottom style="thin">
        <color theme="0" tint="-0.499984740745262"/>
      </bottom>
      <diagonal/>
    </border>
  </borders>
  <cellStyleXfs count="2">
    <xf numFmtId="0" fontId="0" fillId="0" borderId="0">
      <alignment vertical="center"/>
    </xf>
    <xf numFmtId="0" fontId="5" fillId="0" borderId="0"/>
  </cellStyleXfs>
  <cellXfs count="139">
    <xf numFmtId="0" fontId="0" fillId="0" borderId="0" xfId="0">
      <alignment vertical="center"/>
    </xf>
    <xf numFmtId="0" fontId="8" fillId="0" borderId="0" xfId="0" applyFont="1">
      <alignment vertical="center"/>
    </xf>
    <xf numFmtId="0" fontId="9" fillId="0" borderId="0" xfId="0" applyFont="1">
      <alignment vertical="center"/>
    </xf>
    <xf numFmtId="0" fontId="9" fillId="0" borderId="0" xfId="0" applyFont="1" applyAlignment="1">
      <alignment horizontal="left" vertical="center" shrinkToFit="1"/>
    </xf>
    <xf numFmtId="0" fontId="9" fillId="0" borderId="0" xfId="0" applyFont="1" applyAlignment="1">
      <alignment horizontal="center" vertical="center"/>
    </xf>
    <xf numFmtId="0" fontId="9" fillId="0" borderId="0" xfId="0" applyFont="1" applyAlignment="1">
      <alignment horizontal="left" vertical="center" wrapText="1"/>
    </xf>
    <xf numFmtId="0" fontId="10" fillId="0" borderId="0" xfId="0" applyFont="1" applyAlignment="1">
      <alignment horizontal="right" vertical="center" wrapText="1"/>
    </xf>
    <xf numFmtId="0" fontId="10" fillId="0" borderId="0" xfId="0" applyFont="1" applyAlignment="1">
      <alignment horizontal="center" vertical="center" wrapText="1"/>
    </xf>
    <xf numFmtId="9" fontId="9" fillId="0" borderId="0" xfId="0" applyNumberFormat="1" applyFont="1">
      <alignment vertical="center"/>
    </xf>
    <xf numFmtId="0" fontId="11" fillId="2" borderId="3" xfId="0" applyFont="1" applyFill="1" applyBorder="1" applyAlignment="1">
      <alignment horizontal="center" vertical="center"/>
    </xf>
    <xf numFmtId="0" fontId="11" fillId="2" borderId="3" xfId="0" applyFont="1" applyFill="1" applyBorder="1" applyAlignment="1">
      <alignment horizontal="center" vertical="center" wrapText="1"/>
    </xf>
    <xf numFmtId="0" fontId="12" fillId="2" borderId="3" xfId="0" applyFont="1" applyFill="1" applyBorder="1" applyAlignment="1">
      <alignment horizontal="center" vertical="center"/>
    </xf>
    <xf numFmtId="0" fontId="10" fillId="0" borderId="0" xfId="0" applyFont="1">
      <alignment vertical="center"/>
    </xf>
    <xf numFmtId="0" fontId="13" fillId="0" borderId="0" xfId="0" applyFont="1">
      <alignment vertical="center"/>
    </xf>
    <xf numFmtId="0" fontId="14" fillId="0" borderId="0" xfId="0" applyFont="1">
      <alignment vertical="center"/>
    </xf>
    <xf numFmtId="0" fontId="9" fillId="0" borderId="0" xfId="0" applyFont="1" applyAlignment="1">
      <alignment horizontal="center" vertical="center" wrapText="1"/>
    </xf>
    <xf numFmtId="0" fontId="14" fillId="0" borderId="0" xfId="0" applyFont="1" applyFill="1">
      <alignment vertical="center"/>
    </xf>
    <xf numFmtId="0" fontId="14" fillId="0" borderId="0" xfId="0" applyFont="1" applyFill="1" applyAlignment="1">
      <alignment horizontal="center" vertical="center"/>
    </xf>
    <xf numFmtId="0" fontId="14" fillId="0" borderId="0" xfId="0" applyFont="1" applyFill="1" applyAlignment="1">
      <alignment horizontal="left" vertical="center" wrapText="1"/>
    </xf>
    <xf numFmtId="0" fontId="14" fillId="0" borderId="0" xfId="0" applyFont="1" applyFill="1" applyAlignment="1">
      <alignment horizontal="center" vertical="center" wrapText="1"/>
    </xf>
    <xf numFmtId="0" fontId="9" fillId="0" borderId="0" xfId="0" applyFont="1" applyAlignment="1">
      <alignment vertical="center" shrinkToFit="1"/>
    </xf>
    <xf numFmtId="0" fontId="16" fillId="0" borderId="0" xfId="0" applyFont="1" applyAlignment="1">
      <alignment vertical="center"/>
    </xf>
    <xf numFmtId="0" fontId="14" fillId="0" borderId="0" xfId="0" applyFont="1" applyAlignment="1">
      <alignment vertical="center"/>
    </xf>
    <xf numFmtId="0" fontId="17" fillId="0" borderId="0" xfId="0" applyFont="1" applyAlignment="1">
      <alignment horizontal="left" vertical="center"/>
    </xf>
    <xf numFmtId="0" fontId="9" fillId="0" borderId="0" xfId="0" applyFont="1" applyAlignment="1">
      <alignment vertical="center"/>
    </xf>
    <xf numFmtId="0" fontId="19" fillId="0" borderId="5" xfId="0" applyFont="1" applyBorder="1" applyAlignment="1">
      <alignment horizontal="left" vertical="top"/>
    </xf>
    <xf numFmtId="0" fontId="19" fillId="0" borderId="3" xfId="0" applyFont="1" applyBorder="1" applyAlignment="1">
      <alignment horizontal="center" vertical="center"/>
    </xf>
    <xf numFmtId="0" fontId="19" fillId="0" borderId="3" xfId="0" applyFont="1" applyBorder="1" applyAlignment="1">
      <alignment vertical="center" wrapText="1"/>
    </xf>
    <xf numFmtId="0" fontId="19" fillId="0" borderId="6" xfId="0" applyFont="1" applyBorder="1" applyAlignment="1">
      <alignment horizontal="left" vertical="top"/>
    </xf>
    <xf numFmtId="0" fontId="19" fillId="0" borderId="5" xfId="0" applyFont="1" applyBorder="1" applyAlignment="1">
      <alignment vertical="center"/>
    </xf>
    <xf numFmtId="0" fontId="19" fillId="0" borderId="6" xfId="0" applyFont="1" applyBorder="1" applyAlignment="1">
      <alignment vertical="center" wrapText="1"/>
    </xf>
    <xf numFmtId="0" fontId="19" fillId="0" borderId="4" xfId="0" applyFont="1" applyBorder="1" applyAlignment="1">
      <alignment horizontal="left" vertical="top"/>
    </xf>
    <xf numFmtId="0" fontId="11" fillId="2" borderId="3" xfId="0" applyFont="1" applyFill="1" applyBorder="1" applyAlignment="1">
      <alignment horizontal="center" vertical="center" shrinkToFit="1"/>
    </xf>
    <xf numFmtId="0" fontId="20" fillId="0" borderId="3" xfId="0" applyFont="1" applyFill="1" applyBorder="1" applyAlignment="1">
      <alignment vertical="center"/>
    </xf>
    <xf numFmtId="0" fontId="20" fillId="0" borderId="3" xfId="0" applyFont="1" applyFill="1" applyBorder="1" applyAlignment="1">
      <alignment vertical="center" wrapText="1"/>
    </xf>
    <xf numFmtId="0" fontId="20" fillId="0" borderId="3" xfId="0" applyFont="1" applyFill="1" applyBorder="1" applyAlignment="1">
      <alignment horizontal="center"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center" vertical="center"/>
    </xf>
    <xf numFmtId="0" fontId="9" fillId="0" borderId="0" xfId="0" applyFont="1" applyAlignment="1">
      <alignment horizontal="left" vertical="center" wrapText="1" shrinkToFit="1"/>
    </xf>
    <xf numFmtId="0" fontId="11" fillId="2" borderId="3" xfId="0" applyFont="1" applyFill="1" applyBorder="1" applyAlignment="1">
      <alignment horizontal="center" vertical="center" wrapText="1" shrinkToFit="1"/>
    </xf>
    <xf numFmtId="0" fontId="14" fillId="0" borderId="0" xfId="0" applyFont="1" applyFill="1" applyAlignment="1">
      <alignment horizontal="left" vertical="center" wrapText="1" shrinkToFit="1"/>
    </xf>
    <xf numFmtId="0" fontId="14" fillId="0" borderId="0" xfId="0" applyFont="1" applyFill="1" applyAlignment="1">
      <alignment vertical="center"/>
    </xf>
    <xf numFmtId="0" fontId="20" fillId="0" borderId="5" xfId="0" applyFont="1" applyFill="1" applyBorder="1" applyAlignment="1">
      <alignment vertical="center" wrapText="1"/>
    </xf>
    <xf numFmtId="0" fontId="20" fillId="0" borderId="3" xfId="0" applyFont="1" applyFill="1" applyBorder="1" applyAlignment="1">
      <alignment horizontal="left" vertical="center" wrapText="1" shrinkToFit="1"/>
    </xf>
    <xf numFmtId="0" fontId="20" fillId="0" borderId="3" xfId="0" applyFont="1" applyFill="1" applyBorder="1" applyAlignment="1">
      <alignment horizontal="center" vertical="center" shrinkToFit="1"/>
    </xf>
    <xf numFmtId="0" fontId="20" fillId="0" borderId="3" xfId="0" applyFont="1" applyFill="1" applyBorder="1" applyAlignment="1">
      <alignment vertical="center" shrinkToFit="1"/>
    </xf>
    <xf numFmtId="0" fontId="8" fillId="0" borderId="0" xfId="0" applyFont="1" applyAlignment="1">
      <alignment horizontal="left" vertical="center"/>
    </xf>
    <xf numFmtId="20" fontId="20" fillId="0" borderId="3" xfId="0" applyNumberFormat="1" applyFont="1" applyFill="1" applyBorder="1" applyAlignment="1">
      <alignment vertical="center" wrapText="1"/>
    </xf>
    <xf numFmtId="20" fontId="20" fillId="0" borderId="3" xfId="0" applyNumberFormat="1" applyFont="1" applyFill="1" applyBorder="1" applyAlignment="1">
      <alignment horizontal="center" vertical="center" wrapText="1"/>
    </xf>
    <xf numFmtId="20" fontId="20" fillId="0" borderId="3" xfId="0" applyNumberFormat="1" applyFont="1" applyFill="1" applyBorder="1" applyAlignment="1">
      <alignment horizontal="left" vertical="center" wrapText="1"/>
    </xf>
    <xf numFmtId="21" fontId="20" fillId="0" borderId="3" xfId="0" applyNumberFormat="1" applyFont="1" applyFill="1" applyBorder="1" applyAlignment="1">
      <alignment vertical="center" wrapText="1"/>
    </xf>
    <xf numFmtId="21" fontId="20" fillId="0" borderId="3" xfId="0" applyNumberFormat="1" applyFont="1" applyFill="1" applyBorder="1" applyAlignment="1">
      <alignment horizontal="center" vertical="center" wrapText="1"/>
    </xf>
    <xf numFmtId="21" fontId="20" fillId="0" borderId="3" xfId="0" applyNumberFormat="1" applyFont="1" applyFill="1" applyBorder="1" applyAlignment="1">
      <alignment horizontal="left" vertical="center" wrapText="1"/>
    </xf>
    <xf numFmtId="0" fontId="9" fillId="0" borderId="7" xfId="1" applyFont="1" applyBorder="1" applyAlignment="1">
      <alignment horizontal="left" vertical="top"/>
    </xf>
    <xf numFmtId="0" fontId="9" fillId="0" borderId="7" xfId="1" applyFont="1" applyBorder="1" applyAlignment="1">
      <alignment horizontal="left" vertical="top" wrapText="1"/>
    </xf>
    <xf numFmtId="0" fontId="9" fillId="0" borderId="8" xfId="1" applyFont="1" applyBorder="1" applyAlignment="1">
      <alignment horizontal="left" vertical="top"/>
    </xf>
    <xf numFmtId="0" fontId="9" fillId="0" borderId="9" xfId="1" applyFont="1" applyBorder="1" applyAlignment="1">
      <alignment horizontal="left" vertical="top"/>
    </xf>
    <xf numFmtId="0" fontId="18" fillId="0" borderId="7" xfId="1" applyFont="1" applyBorder="1" applyAlignment="1">
      <alignment horizontal="left" vertical="top"/>
    </xf>
    <xf numFmtId="0" fontId="18" fillId="0" borderId="8" xfId="1" applyFont="1" applyBorder="1" applyAlignment="1">
      <alignment horizontal="left" vertical="top"/>
    </xf>
    <xf numFmtId="0" fontId="18" fillId="0" borderId="9" xfId="1" applyFont="1" applyBorder="1" applyAlignment="1">
      <alignment horizontal="left" vertical="top"/>
    </xf>
    <xf numFmtId="0" fontId="9" fillId="0" borderId="11" xfId="1" applyFont="1" applyBorder="1" applyAlignment="1">
      <alignment horizontal="left" vertical="top"/>
    </xf>
    <xf numFmtId="14" fontId="9" fillId="0" borderId="0" xfId="1" quotePrefix="1" applyNumberFormat="1" applyFont="1" applyBorder="1" applyAlignment="1">
      <alignment horizontal="right" vertical="top"/>
    </xf>
    <xf numFmtId="0" fontId="9" fillId="0" borderId="0" xfId="1" applyFont="1" applyBorder="1" applyAlignment="1">
      <alignment horizontal="left" vertical="top"/>
    </xf>
    <xf numFmtId="0" fontId="23" fillId="0" borderId="10" xfId="1" applyFont="1" applyFill="1" applyBorder="1" applyAlignment="1">
      <alignment horizontal="left" vertical="center" wrapText="1"/>
    </xf>
    <xf numFmtId="0" fontId="10" fillId="0" borderId="0" xfId="0" applyFont="1" applyAlignment="1">
      <alignment horizontal="center" vertical="center"/>
    </xf>
    <xf numFmtId="0" fontId="10" fillId="0" borderId="0" xfId="0" applyFont="1" applyAlignment="1">
      <alignment vertical="center" wrapText="1"/>
    </xf>
    <xf numFmtId="0" fontId="18" fillId="0" borderId="9" xfId="1" applyFont="1" applyBorder="1" applyAlignment="1">
      <alignment horizontal="left" vertical="top" wrapText="1"/>
    </xf>
    <xf numFmtId="14" fontId="24" fillId="0" borderId="0" xfId="1" quotePrefix="1" applyNumberFormat="1" applyFont="1" applyBorder="1" applyAlignment="1">
      <alignment horizontal="left" vertical="top"/>
    </xf>
    <xf numFmtId="0" fontId="11" fillId="0" borderId="0" xfId="0" applyFont="1">
      <alignment vertical="center"/>
    </xf>
    <xf numFmtId="0" fontId="9" fillId="0" borderId="0" xfId="0" applyFont="1" applyAlignment="1">
      <alignment horizontal="right"/>
    </xf>
    <xf numFmtId="0" fontId="9" fillId="0" borderId="13" xfId="0" applyFont="1" applyBorder="1" applyAlignment="1">
      <alignment horizontal="left" wrapText="1"/>
    </xf>
    <xf numFmtId="0" fontId="9" fillId="0" borderId="0" xfId="0" applyFont="1" applyAlignment="1"/>
    <xf numFmtId="0" fontId="9" fillId="0" borderId="15" xfId="0" applyFont="1" applyBorder="1">
      <alignment vertical="center"/>
    </xf>
    <xf numFmtId="0" fontId="9" fillId="0" borderId="14" xfId="0" applyFont="1" applyBorder="1" applyAlignment="1">
      <alignment horizontal="right" vertical="center"/>
    </xf>
    <xf numFmtId="0" fontId="9" fillId="0" borderId="14" xfId="0" applyFont="1" applyBorder="1">
      <alignment vertical="center"/>
    </xf>
    <xf numFmtId="0" fontId="9" fillId="0" borderId="16" xfId="0" applyFont="1" applyBorder="1">
      <alignment vertical="center"/>
    </xf>
    <xf numFmtId="0" fontId="9" fillId="0" borderId="14" xfId="0" applyFont="1" applyBorder="1" applyAlignment="1">
      <alignment horizontal="right" vertical="top"/>
    </xf>
    <xf numFmtId="0" fontId="9" fillId="0" borderId="0" xfId="0" applyFont="1" applyAlignment="1">
      <alignment vertical="center" wrapText="1"/>
    </xf>
    <xf numFmtId="0" fontId="13" fillId="0" borderId="0" xfId="0" applyFont="1" applyAlignment="1">
      <alignment vertical="center" wrapText="1"/>
    </xf>
    <xf numFmtId="0" fontId="9" fillId="0" borderId="0" xfId="0" applyFont="1" applyAlignment="1">
      <alignment horizontal="center" vertical="center"/>
    </xf>
    <xf numFmtId="0" fontId="10" fillId="0" borderId="0" xfId="0" applyFont="1" applyAlignment="1">
      <alignment vertical="center"/>
    </xf>
    <xf numFmtId="0" fontId="20" fillId="0" borderId="3" xfId="0" applyFont="1" applyFill="1" applyBorder="1" applyAlignment="1">
      <alignment horizontal="left" vertical="center"/>
    </xf>
    <xf numFmtId="0" fontId="9" fillId="0" borderId="0" xfId="0" applyFont="1" applyBorder="1" applyAlignment="1">
      <alignment horizontal="center" vertical="center"/>
    </xf>
    <xf numFmtId="0" fontId="9" fillId="0" borderId="0" xfId="0" applyFont="1" applyBorder="1" applyAlignment="1">
      <alignment vertical="center"/>
    </xf>
    <xf numFmtId="0" fontId="26" fillId="0" borderId="0" xfId="1" applyFont="1" applyBorder="1" applyAlignment="1">
      <alignment horizontal="left" vertical="top"/>
    </xf>
    <xf numFmtId="0" fontId="26" fillId="0" borderId="0" xfId="0" applyFont="1" applyBorder="1" applyAlignment="1">
      <alignment vertical="center"/>
    </xf>
    <xf numFmtId="0" fontId="27" fillId="0" borderId="0" xfId="0" applyFont="1" applyAlignment="1">
      <alignment horizontal="left" vertical="center"/>
    </xf>
    <xf numFmtId="0" fontId="19" fillId="0" borderId="5" xfId="0" applyFont="1" applyFill="1"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20" fillId="0" borderId="0" xfId="0" applyFont="1">
      <alignment vertical="center"/>
    </xf>
    <xf numFmtId="0" fontId="19" fillId="0" borderId="5" xfId="0" applyFont="1" applyBorder="1" applyAlignment="1">
      <alignment vertical="center" wrapText="1"/>
    </xf>
    <xf numFmtId="0" fontId="20" fillId="0" borderId="3" xfId="0" applyFont="1" applyBorder="1" applyAlignment="1">
      <alignment horizontal="left" vertical="center" wrapText="1"/>
    </xf>
    <xf numFmtId="0" fontId="9" fillId="0" borderId="15" xfId="0" applyFont="1" applyBorder="1" applyAlignment="1">
      <alignment vertical="center" wrapText="1"/>
    </xf>
    <xf numFmtId="0" fontId="9" fillId="0" borderId="19" xfId="0" applyFont="1" applyBorder="1" applyAlignment="1">
      <alignment vertical="center" wrapText="1"/>
    </xf>
    <xf numFmtId="0" fontId="9" fillId="0" borderId="13" xfId="0" applyFont="1" applyBorder="1" applyAlignment="1">
      <alignment wrapText="1"/>
    </xf>
    <xf numFmtId="0" fontId="28" fillId="0" borderId="13" xfId="0" applyFont="1" applyBorder="1" applyAlignment="1">
      <alignment horizontal="left"/>
    </xf>
    <xf numFmtId="0" fontId="9" fillId="0" borderId="15" xfId="0" applyFont="1" applyFill="1" applyBorder="1">
      <alignment vertical="center"/>
    </xf>
    <xf numFmtId="0" fontId="9" fillId="0" borderId="19" xfId="0" applyFont="1" applyBorder="1">
      <alignment vertical="center"/>
    </xf>
    <xf numFmtId="0" fontId="9" fillId="0" borderId="13" xfId="0" applyFont="1" applyBorder="1" applyAlignment="1"/>
    <xf numFmtId="0" fontId="9" fillId="0" borderId="15" xfId="0" applyFont="1" applyBorder="1" applyAlignment="1">
      <alignment vertical="top" wrapText="1"/>
    </xf>
    <xf numFmtId="0" fontId="9" fillId="0" borderId="0" xfId="0" applyFont="1" applyAlignment="1">
      <alignment horizontal="center" vertical="center"/>
    </xf>
    <xf numFmtId="0" fontId="19" fillId="0" borderId="0" xfId="0" applyFont="1">
      <alignment vertical="center"/>
    </xf>
    <xf numFmtId="0" fontId="19" fillId="0" borderId="0" xfId="1" applyFont="1" applyBorder="1" applyAlignment="1">
      <alignment horizontal="left" vertical="top" wrapText="1"/>
    </xf>
    <xf numFmtId="0" fontId="19" fillId="0" borderId="0" xfId="0" applyFont="1" applyAlignment="1">
      <alignment vertical="center"/>
    </xf>
    <xf numFmtId="0" fontId="19" fillId="0" borderId="0" xfId="1" applyFont="1" applyBorder="1" applyAlignment="1">
      <alignment horizontal="left" vertical="top"/>
    </xf>
    <xf numFmtId="0" fontId="19" fillId="0" borderId="0" xfId="1" applyFont="1" applyBorder="1" applyAlignment="1">
      <alignment horizontal="left" vertical="center" wrapText="1"/>
    </xf>
    <xf numFmtId="0" fontId="11" fillId="2" borderId="16" xfId="0" applyFont="1" applyFill="1" applyBorder="1" applyAlignment="1">
      <alignment horizontal="center" vertical="center"/>
    </xf>
    <xf numFmtId="0" fontId="11" fillId="2" borderId="18" xfId="0" applyFont="1" applyFill="1" applyBorder="1" applyAlignment="1">
      <alignment horizontal="center" vertical="center"/>
    </xf>
    <xf numFmtId="0" fontId="29" fillId="2" borderId="18" xfId="0" applyFont="1" applyFill="1" applyBorder="1" applyAlignment="1">
      <alignment horizontal="center"/>
    </xf>
    <xf numFmtId="0" fontId="29" fillId="2" borderId="19" xfId="0" applyFont="1" applyFill="1" applyBorder="1" applyAlignment="1">
      <alignment horizontal="center"/>
    </xf>
    <xf numFmtId="0" fontId="24" fillId="0" borderId="10" xfId="1" applyFont="1" applyBorder="1" applyAlignment="1">
      <alignment horizontal="left" vertical="center" wrapText="1"/>
    </xf>
    <xf numFmtId="0" fontId="24" fillId="0" borderId="10" xfId="1" applyFont="1" applyFill="1" applyBorder="1" applyAlignment="1">
      <alignment horizontal="left" vertical="center" wrapText="1"/>
    </xf>
    <xf numFmtId="0" fontId="24" fillId="3" borderId="10" xfId="1" applyFont="1" applyFill="1" applyBorder="1" applyAlignment="1">
      <alignment horizontal="left" vertical="center" wrapText="1"/>
    </xf>
    <xf numFmtId="0" fontId="22" fillId="2" borderId="21" xfId="1" applyFont="1" applyFill="1" applyBorder="1" applyAlignment="1">
      <alignment horizontal="left" vertical="center" wrapText="1"/>
    </xf>
    <xf numFmtId="0" fontId="21" fillId="4" borderId="10" xfId="1" applyFont="1" applyFill="1" applyBorder="1" applyAlignment="1">
      <alignment horizontal="left" vertical="center" wrapText="1"/>
    </xf>
    <xf numFmtId="0" fontId="21" fillId="4" borderId="10" xfId="1" applyFont="1" applyFill="1" applyBorder="1" applyAlignment="1">
      <alignment horizontal="center" vertical="center"/>
    </xf>
    <xf numFmtId="0" fontId="19" fillId="0" borderId="0" xfId="1" applyFont="1" applyBorder="1" applyAlignment="1">
      <alignment vertical="top" wrapText="1"/>
    </xf>
    <xf numFmtId="0" fontId="19" fillId="0" borderId="0" xfId="1" applyFont="1" applyBorder="1" applyAlignment="1">
      <alignment horizontal="left"/>
    </xf>
    <xf numFmtId="0" fontId="19" fillId="0" borderId="0" xfId="1" applyFont="1" applyBorder="1" applyAlignment="1">
      <alignment horizontal="left" vertical="center"/>
    </xf>
    <xf numFmtId="0" fontId="19" fillId="0" borderId="0" xfId="1" applyFont="1" applyBorder="1" applyAlignment="1">
      <alignment vertical="top" wrapText="1"/>
    </xf>
    <xf numFmtId="0" fontId="9" fillId="0" borderId="0" xfId="0" applyFont="1" applyAlignment="1">
      <alignment horizontal="center" vertical="center"/>
    </xf>
    <xf numFmtId="0" fontId="19" fillId="0" borderId="1" xfId="0" applyFont="1" applyBorder="1" applyAlignment="1">
      <alignment horizontal="right" vertical="center"/>
    </xf>
    <xf numFmtId="0" fontId="19" fillId="0" borderId="17" xfId="0" applyFont="1" applyBorder="1" applyAlignment="1">
      <alignment horizontal="right" vertical="center"/>
    </xf>
    <xf numFmtId="0" fontId="19" fillId="0" borderId="2" xfId="0" applyFont="1" applyBorder="1" applyAlignment="1">
      <alignment horizontal="right" vertical="center"/>
    </xf>
    <xf numFmtId="0" fontId="19" fillId="0" borderId="3" xfId="1" applyFont="1" applyBorder="1" applyAlignment="1">
      <alignment horizontal="left" vertical="center"/>
    </xf>
    <xf numFmtId="0" fontId="19" fillId="0" borderId="0" xfId="1" applyFont="1" applyBorder="1" applyAlignment="1">
      <alignment vertical="top" wrapText="1"/>
    </xf>
    <xf numFmtId="0" fontId="11" fillId="2" borderId="12"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13" xfId="0" applyFont="1" applyFill="1" applyBorder="1" applyAlignment="1">
      <alignment horizontal="center" vertical="center"/>
    </xf>
    <xf numFmtId="0" fontId="19" fillId="0" borderId="0" xfId="1" applyFont="1" applyBorder="1" applyAlignment="1">
      <alignment horizontal="left" vertical="top" wrapText="1"/>
    </xf>
    <xf numFmtId="0" fontId="19" fillId="2" borderId="3" xfId="1" applyFont="1" applyFill="1" applyBorder="1" applyAlignment="1">
      <alignment horizontal="center" vertical="top"/>
    </xf>
    <xf numFmtId="0" fontId="19" fillId="0" borderId="3" xfId="1" applyFont="1" applyBorder="1" applyAlignment="1">
      <alignment horizontal="center"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25" fillId="0" borderId="12" xfId="0" applyFont="1" applyBorder="1" applyAlignment="1">
      <alignment horizontal="left" vertical="top"/>
    </xf>
    <xf numFmtId="0" fontId="25" fillId="0" borderId="14" xfId="0" applyFont="1" applyBorder="1" applyAlignment="1">
      <alignment horizontal="left" vertical="top"/>
    </xf>
    <xf numFmtId="0" fontId="31" fillId="0" borderId="0" xfId="1" applyFont="1" applyBorder="1" applyAlignment="1">
      <alignment vertical="top"/>
    </xf>
    <xf numFmtId="0" fontId="31" fillId="0" borderId="0" xfId="1" applyFont="1" applyBorder="1" applyAlignment="1">
      <alignment horizontal="left" vertical="center"/>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977069</xdr:colOff>
      <xdr:row>14</xdr:row>
      <xdr:rowOff>194982</xdr:rowOff>
    </xdr:from>
    <xdr:to>
      <xdr:col>1</xdr:col>
      <xdr:colOff>7183310</xdr:colOff>
      <xdr:row>14</xdr:row>
      <xdr:rowOff>3585883</xdr:rowOff>
    </xdr:to>
    <xdr:pic>
      <xdr:nvPicPr>
        <xdr:cNvPr id="2" name="図 1" descr="図1.png"/>
        <xdr:cNvPicPr>
          <a:picLocks noChangeAspect="1"/>
        </xdr:cNvPicPr>
      </xdr:nvPicPr>
      <xdr:blipFill>
        <a:blip xmlns:r="http://schemas.openxmlformats.org/officeDocument/2006/relationships" r:embed="rId1" cstate="print"/>
        <a:stretch>
          <a:fillRect/>
        </a:stretch>
      </xdr:blipFill>
      <xdr:spPr>
        <a:xfrm>
          <a:off x="1662869" y="1604682"/>
          <a:ext cx="6206241" cy="3390901"/>
        </a:xfrm>
        <a:prstGeom prst="rect">
          <a:avLst/>
        </a:prstGeom>
        <a:ln>
          <a:solidFill>
            <a:schemeClr val="bg1">
              <a:lumMod val="85000"/>
            </a:schemeClr>
          </a:solidFill>
        </a:ln>
      </xdr:spPr>
    </xdr:pic>
    <xdr:clientData/>
  </xdr:twoCellAnchor>
  <xdr:twoCellAnchor editAs="oneCell">
    <xdr:from>
      <xdr:col>1</xdr:col>
      <xdr:colOff>1504797</xdr:colOff>
      <xdr:row>19</xdr:row>
      <xdr:rowOff>108136</xdr:rowOff>
    </xdr:from>
    <xdr:to>
      <xdr:col>1</xdr:col>
      <xdr:colOff>6655581</xdr:colOff>
      <xdr:row>19</xdr:row>
      <xdr:rowOff>3769537</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190597" y="6480361"/>
          <a:ext cx="5150784" cy="3661401"/>
        </a:xfrm>
        <a:prstGeom prst="rect">
          <a:avLst/>
        </a:prstGeom>
        <a:noFill/>
        <a:ln>
          <a:solidFill>
            <a:schemeClr val="bg1">
              <a:lumMod val="85000"/>
            </a:schemeClr>
          </a:solidFill>
        </a:ln>
      </xdr:spPr>
    </xdr:pic>
    <xdr:clientData/>
  </xdr:twoCellAnchor>
  <xdr:twoCellAnchor editAs="oneCell">
    <xdr:from>
      <xdr:col>1</xdr:col>
      <xdr:colOff>2029794</xdr:colOff>
      <xdr:row>24</xdr:row>
      <xdr:rowOff>151279</xdr:rowOff>
    </xdr:from>
    <xdr:to>
      <xdr:col>1</xdr:col>
      <xdr:colOff>6130584</xdr:colOff>
      <xdr:row>24</xdr:row>
      <xdr:rowOff>3801353</xdr:rowOff>
    </xdr:to>
    <xdr:pic>
      <xdr:nvPicPr>
        <xdr:cNvPr id="4"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715594" y="11486029"/>
          <a:ext cx="4100790" cy="3650074"/>
        </a:xfrm>
        <a:prstGeom prst="rect">
          <a:avLst/>
        </a:prstGeom>
        <a:noFill/>
      </xdr:spPr>
    </xdr:pic>
    <xdr:clientData/>
  </xdr:twoCellAnchor>
  <xdr:twoCellAnchor editAs="oneCell">
    <xdr:from>
      <xdr:col>1</xdr:col>
      <xdr:colOff>3820174</xdr:colOff>
      <xdr:row>29</xdr:row>
      <xdr:rowOff>580225</xdr:rowOff>
    </xdr:from>
    <xdr:to>
      <xdr:col>1</xdr:col>
      <xdr:colOff>7737141</xdr:colOff>
      <xdr:row>29</xdr:row>
      <xdr:rowOff>3243302</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4505974" y="16877500"/>
          <a:ext cx="3916967" cy="2663077"/>
        </a:xfrm>
        <a:prstGeom prst="rect">
          <a:avLst/>
        </a:prstGeom>
        <a:noFill/>
        <a:ln w="9525">
          <a:solidFill>
            <a:schemeClr val="bg1">
              <a:lumMod val="85000"/>
            </a:schemeClr>
          </a:solidFill>
          <a:miter lim="800000"/>
          <a:headEnd/>
          <a:tailEnd/>
        </a:ln>
      </xdr:spPr>
    </xdr:pic>
    <xdr:clientData/>
  </xdr:twoCellAnchor>
  <xdr:twoCellAnchor editAs="oneCell">
    <xdr:from>
      <xdr:col>1</xdr:col>
      <xdr:colOff>418616</xdr:colOff>
      <xdr:row>29</xdr:row>
      <xdr:rowOff>172890</xdr:rowOff>
    </xdr:from>
    <xdr:to>
      <xdr:col>1</xdr:col>
      <xdr:colOff>3712420</xdr:colOff>
      <xdr:row>29</xdr:row>
      <xdr:rowOff>3736362</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1104416" y="16470165"/>
          <a:ext cx="3293804" cy="3563472"/>
        </a:xfrm>
        <a:prstGeom prst="rect">
          <a:avLst/>
        </a:prstGeom>
        <a:noFill/>
        <a:ln w="9525">
          <a:solidFill>
            <a:schemeClr val="bg1">
              <a:lumMod val="85000"/>
            </a:schemeClr>
          </a:solidFill>
          <a:miter lim="800000"/>
          <a:headEnd/>
          <a:tailEnd/>
        </a:ln>
      </xdr:spPr>
    </xdr:pic>
    <xdr:clientData/>
  </xdr:twoCellAnchor>
  <xdr:twoCellAnchor editAs="oneCell">
    <xdr:from>
      <xdr:col>1</xdr:col>
      <xdr:colOff>387883</xdr:colOff>
      <xdr:row>35</xdr:row>
      <xdr:rowOff>377317</xdr:rowOff>
    </xdr:from>
    <xdr:to>
      <xdr:col>1</xdr:col>
      <xdr:colOff>7919358</xdr:colOff>
      <xdr:row>35</xdr:row>
      <xdr:rowOff>3362922</xdr:rowOff>
    </xdr:to>
    <xdr:pic>
      <xdr:nvPicPr>
        <xdr:cNvPr id="7" name="Picture 2" descr="W:\MyDocument\デスクトップ\tech_mining_img111.jpg"/>
        <xdr:cNvPicPr>
          <a:picLocks noChangeAspect="1" noChangeArrowheads="1"/>
        </xdr:cNvPicPr>
      </xdr:nvPicPr>
      <xdr:blipFill>
        <a:blip xmlns:r="http://schemas.openxmlformats.org/officeDocument/2006/relationships" r:embed="rId6" cstate="print"/>
        <a:srcRect r="1873"/>
        <a:stretch>
          <a:fillRect/>
        </a:stretch>
      </xdr:blipFill>
      <xdr:spPr bwMode="auto">
        <a:xfrm>
          <a:off x="1073683" y="21875242"/>
          <a:ext cx="7531475" cy="2985605"/>
        </a:xfrm>
        <a:prstGeom prst="rect">
          <a:avLst/>
        </a:prstGeom>
        <a:noFill/>
      </xdr:spPr>
    </xdr:pic>
    <xdr:clientData/>
  </xdr:twoCellAnchor>
  <xdr:twoCellAnchor editAs="oneCell">
    <xdr:from>
      <xdr:col>1</xdr:col>
      <xdr:colOff>1373203</xdr:colOff>
      <xdr:row>40</xdr:row>
      <xdr:rowOff>162485</xdr:rowOff>
    </xdr:from>
    <xdr:to>
      <xdr:col>1</xdr:col>
      <xdr:colOff>6523424</xdr:colOff>
      <xdr:row>40</xdr:row>
      <xdr:rowOff>3768042</xdr:rowOff>
    </xdr:to>
    <xdr:pic>
      <xdr:nvPicPr>
        <xdr:cNvPr id="8" name="Picture 2" descr="X:\一時保管\期限1510\! 00_BSPモデル ver.1.2説明会資料\CWine＆Cheese.png"/>
        <xdr:cNvPicPr>
          <a:picLocks noChangeAspect="1" noChangeArrowheads="1"/>
        </xdr:cNvPicPr>
      </xdr:nvPicPr>
      <xdr:blipFill>
        <a:blip xmlns:r="http://schemas.openxmlformats.org/officeDocument/2006/relationships" r:embed="rId7" cstate="print"/>
        <a:srcRect/>
        <a:stretch>
          <a:fillRect/>
        </a:stretch>
      </xdr:blipFill>
      <xdr:spPr bwMode="auto">
        <a:xfrm>
          <a:off x="2059003" y="26403860"/>
          <a:ext cx="5150221" cy="3605557"/>
        </a:xfrm>
        <a:prstGeom prst="rect">
          <a:avLst/>
        </a:prstGeom>
        <a:noFill/>
      </xdr:spPr>
    </xdr:pic>
    <xdr:clientData/>
  </xdr:twoCellAnchor>
  <xdr:twoCellAnchor>
    <xdr:from>
      <xdr:col>1</xdr:col>
      <xdr:colOff>6592343</xdr:colOff>
      <xdr:row>40</xdr:row>
      <xdr:rowOff>3261477</xdr:rowOff>
    </xdr:from>
    <xdr:to>
      <xdr:col>2</xdr:col>
      <xdr:colOff>337780</xdr:colOff>
      <xdr:row>41</xdr:row>
      <xdr:rowOff>133594</xdr:rowOff>
    </xdr:to>
    <xdr:sp macro="" textlink="">
      <xdr:nvSpPr>
        <xdr:cNvPr id="9" name="正方形/長方形 8"/>
        <xdr:cNvSpPr/>
      </xdr:nvSpPr>
      <xdr:spPr>
        <a:xfrm>
          <a:off x="7278143" y="29502852"/>
          <a:ext cx="2175062" cy="805942"/>
        </a:xfrm>
        <a:prstGeom prst="rect">
          <a:avLst/>
        </a:prstGeom>
        <a:noFill/>
        <a:ln w="9525">
          <a:noFill/>
          <a:miter lim="800000"/>
          <a:headEnd/>
          <a:tailEnd/>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ja-JP" altLang="en-US" sz="1000">
              <a:latin typeface="メイリオ" pitchFamily="50" charset="-128"/>
              <a:ea typeface="メイリオ" pitchFamily="50" charset="-128"/>
              <a:cs typeface="メイリオ" pitchFamily="50" charset="-128"/>
            </a:rPr>
            <a:t>赤・白点：</a:t>
          </a:r>
          <a:r>
            <a:rPr lang="en-US" altLang="ja-JP" sz="1000">
              <a:latin typeface="メイリオ" pitchFamily="50" charset="-128"/>
              <a:ea typeface="メイリオ" pitchFamily="50" charset="-128"/>
              <a:cs typeface="メイリオ" pitchFamily="50" charset="-128"/>
            </a:rPr>
            <a:t>Wine</a:t>
          </a:r>
        </a:p>
        <a:p>
          <a:r>
            <a:rPr lang="ja-JP" altLang="en-US" sz="1000">
              <a:latin typeface="メイリオ" pitchFamily="50" charset="-128"/>
              <a:ea typeface="メイリオ" pitchFamily="50" charset="-128"/>
              <a:cs typeface="メイリオ" pitchFamily="50" charset="-128"/>
            </a:rPr>
            <a:t>黄点：</a:t>
          </a:r>
          <a:r>
            <a:rPr lang="en-US" altLang="ja-JP" sz="1000">
              <a:latin typeface="メイリオ" pitchFamily="50" charset="-128"/>
              <a:ea typeface="メイリオ" pitchFamily="50" charset="-128"/>
              <a:cs typeface="メイリオ" pitchFamily="50" charset="-128"/>
            </a:rPr>
            <a:t>Cheese</a:t>
          </a:r>
        </a:p>
      </xdr:txBody>
    </xdr:sp>
    <xdr:clientData/>
  </xdr:twoCellAnchor>
  <xdr:twoCellAnchor editAs="oneCell">
    <xdr:from>
      <xdr:col>1</xdr:col>
      <xdr:colOff>922805</xdr:colOff>
      <xdr:row>45</xdr:row>
      <xdr:rowOff>133911</xdr:rowOff>
    </xdr:from>
    <xdr:to>
      <xdr:col>1</xdr:col>
      <xdr:colOff>7123580</xdr:colOff>
      <xdr:row>45</xdr:row>
      <xdr:rowOff>3779216</xdr:rowOff>
    </xdr:to>
    <xdr:pic>
      <xdr:nvPicPr>
        <xdr:cNvPr id="10"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608605" y="31337811"/>
          <a:ext cx="6200775" cy="3645305"/>
        </a:xfrm>
        <a:prstGeom prst="rect">
          <a:avLst/>
        </a:prstGeom>
        <a:noFill/>
        <a:ln w="9525">
          <a:noFill/>
          <a:miter lim="800000"/>
          <a:headEnd/>
          <a:tailEnd/>
        </a:ln>
      </xdr:spPr>
    </xdr:pic>
    <xdr:clientData/>
  </xdr:twoCellAnchor>
  <xdr:twoCellAnchor editAs="oneCell">
    <xdr:from>
      <xdr:col>1</xdr:col>
      <xdr:colOff>969790</xdr:colOff>
      <xdr:row>55</xdr:row>
      <xdr:rowOff>116542</xdr:rowOff>
    </xdr:from>
    <xdr:to>
      <xdr:col>1</xdr:col>
      <xdr:colOff>6814778</xdr:colOff>
      <xdr:row>55</xdr:row>
      <xdr:rowOff>3791984</xdr:rowOff>
    </xdr:to>
    <xdr:pic>
      <xdr:nvPicPr>
        <xdr:cNvPr id="13"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1655590" y="46208017"/>
          <a:ext cx="5844988" cy="3675442"/>
        </a:xfrm>
        <a:prstGeom prst="rect">
          <a:avLst/>
        </a:prstGeom>
        <a:noFill/>
        <a:ln w="9525">
          <a:noFill/>
          <a:miter lim="800000"/>
          <a:headEnd/>
          <a:tailEnd/>
        </a:ln>
      </xdr:spPr>
    </xdr:pic>
    <xdr:clientData/>
  </xdr:twoCellAnchor>
  <xdr:twoCellAnchor editAs="oneCell">
    <xdr:from>
      <xdr:col>1</xdr:col>
      <xdr:colOff>366593</xdr:colOff>
      <xdr:row>60</xdr:row>
      <xdr:rowOff>309844</xdr:rowOff>
    </xdr:from>
    <xdr:to>
      <xdr:col>1</xdr:col>
      <xdr:colOff>7634168</xdr:colOff>
      <xdr:row>60</xdr:row>
      <xdr:rowOff>3691285</xdr:rowOff>
    </xdr:to>
    <xdr:pic>
      <xdr:nvPicPr>
        <xdr:cNvPr id="14" name="Picture 3"/>
        <xdr:cNvPicPr>
          <a:picLocks noChangeAspect="1" noChangeArrowheads="1"/>
        </xdr:cNvPicPr>
      </xdr:nvPicPr>
      <xdr:blipFill>
        <a:blip xmlns:r="http://schemas.openxmlformats.org/officeDocument/2006/relationships" r:embed="rId10" cstate="print"/>
        <a:srcRect/>
        <a:stretch>
          <a:fillRect/>
        </a:stretch>
      </xdr:blipFill>
      <xdr:spPr bwMode="auto">
        <a:xfrm>
          <a:off x="1052393" y="51363844"/>
          <a:ext cx="7267575" cy="3381441"/>
        </a:xfrm>
        <a:prstGeom prst="rect">
          <a:avLst/>
        </a:prstGeom>
        <a:noFill/>
        <a:ln w="9525">
          <a:noFill/>
          <a:miter lim="800000"/>
          <a:headEnd/>
          <a:tailEnd/>
        </a:ln>
      </xdr:spPr>
    </xdr:pic>
    <xdr:clientData/>
  </xdr:twoCellAnchor>
  <xdr:twoCellAnchor editAs="oneCell">
    <xdr:from>
      <xdr:col>1</xdr:col>
      <xdr:colOff>366593</xdr:colOff>
      <xdr:row>65</xdr:row>
      <xdr:rowOff>224120</xdr:rowOff>
    </xdr:from>
    <xdr:to>
      <xdr:col>1</xdr:col>
      <xdr:colOff>7649885</xdr:colOff>
      <xdr:row>65</xdr:row>
      <xdr:rowOff>3720353</xdr:rowOff>
    </xdr:to>
    <xdr:pic>
      <xdr:nvPicPr>
        <xdr:cNvPr id="15"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1052393" y="56240645"/>
          <a:ext cx="7283292" cy="3496233"/>
        </a:xfrm>
        <a:prstGeom prst="rect">
          <a:avLst/>
        </a:prstGeom>
        <a:noFill/>
        <a:ln w="9525">
          <a:noFill/>
          <a:miter lim="800000"/>
          <a:headEnd/>
          <a:tailEnd/>
        </a:ln>
      </xdr:spPr>
    </xdr:pic>
    <xdr:clientData/>
  </xdr:twoCellAnchor>
  <xdr:twoCellAnchor editAs="oneCell">
    <xdr:from>
      <xdr:col>1</xdr:col>
      <xdr:colOff>1367117</xdr:colOff>
      <xdr:row>50</xdr:row>
      <xdr:rowOff>89647</xdr:rowOff>
    </xdr:from>
    <xdr:to>
      <xdr:col>1</xdr:col>
      <xdr:colOff>6499411</xdr:colOff>
      <xdr:row>50</xdr:row>
      <xdr:rowOff>3788598</xdr:rowOff>
    </xdr:to>
    <xdr:pic>
      <xdr:nvPicPr>
        <xdr:cNvPr id="17" name="図 16" descr="medication.png"/>
        <xdr:cNvPicPr>
          <a:picLocks noChangeAspect="1"/>
        </xdr:cNvPicPr>
      </xdr:nvPicPr>
      <xdr:blipFill>
        <a:blip xmlns:r="http://schemas.openxmlformats.org/officeDocument/2006/relationships" r:embed="rId12" cstate="print"/>
        <a:stretch>
          <a:fillRect/>
        </a:stretch>
      </xdr:blipFill>
      <xdr:spPr>
        <a:xfrm>
          <a:off x="2050676" y="36195000"/>
          <a:ext cx="5132294" cy="3698951"/>
        </a:xfrm>
        <a:prstGeom prst="rect">
          <a:avLst/>
        </a:prstGeom>
        <a:ln>
          <a:solidFill>
            <a:schemeClr val="bg1">
              <a:lumMod val="85000"/>
            </a:schemeClr>
          </a:solidFill>
        </a:ln>
      </xdr:spPr>
    </xdr:pic>
    <xdr:clientData/>
  </xdr:twoCellAnchor>
  <xdr:twoCellAnchor editAs="oneCell">
    <xdr:from>
      <xdr:col>1</xdr:col>
      <xdr:colOff>1385605</xdr:colOff>
      <xdr:row>4</xdr:row>
      <xdr:rowOff>176493</xdr:rowOff>
    </xdr:from>
    <xdr:to>
      <xdr:col>1</xdr:col>
      <xdr:colOff>6427130</xdr:colOff>
      <xdr:row>4</xdr:row>
      <xdr:rowOff>3817658</xdr:rowOff>
    </xdr:to>
    <xdr:pic>
      <xdr:nvPicPr>
        <xdr:cNvPr id="18" name="Picture 2"/>
        <xdr:cNvPicPr>
          <a:picLocks noChangeAspect="1" noChangeArrowheads="1"/>
        </xdr:cNvPicPr>
      </xdr:nvPicPr>
      <xdr:blipFill>
        <a:blip xmlns:r="http://schemas.openxmlformats.org/officeDocument/2006/relationships" r:embed="rId13" cstate="print"/>
        <a:srcRect b="2177"/>
        <a:stretch>
          <a:fillRect/>
        </a:stretch>
      </xdr:blipFill>
      <xdr:spPr bwMode="auto">
        <a:xfrm>
          <a:off x="2069164" y="1588434"/>
          <a:ext cx="5041525" cy="3641165"/>
        </a:xfrm>
        <a:prstGeom prst="rect">
          <a:avLst/>
        </a:prstGeom>
        <a:noFill/>
        <a:ln w="9525">
          <a:noFill/>
          <a:miter lim="800000"/>
          <a:headEnd/>
          <a:tailEnd/>
        </a:ln>
      </xdr:spPr>
    </xdr:pic>
    <xdr:clientData/>
  </xdr:twoCellAnchor>
  <xdr:twoCellAnchor editAs="oneCell">
    <xdr:from>
      <xdr:col>1</xdr:col>
      <xdr:colOff>381000</xdr:colOff>
      <xdr:row>9</xdr:row>
      <xdr:rowOff>371475</xdr:rowOff>
    </xdr:from>
    <xdr:to>
      <xdr:col>1</xdr:col>
      <xdr:colOff>7865052</xdr:colOff>
      <xdr:row>9</xdr:row>
      <xdr:rowOff>2546061</xdr:rowOff>
    </xdr:to>
    <xdr:pic>
      <xdr:nvPicPr>
        <xdr:cNvPr id="19"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1066800" y="7000875"/>
          <a:ext cx="7484052" cy="2174586"/>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I16"/>
  <sheetViews>
    <sheetView tabSelected="1" workbookViewId="0">
      <selection sqref="A1:I1"/>
    </sheetView>
  </sheetViews>
  <sheetFormatPr defaultRowHeight="18.75"/>
  <cols>
    <col min="1" max="8" width="9" style="2"/>
    <col min="9" max="9" width="14.25" style="2" customWidth="1"/>
    <col min="10" max="16384" width="9" style="2"/>
  </cols>
  <sheetData>
    <row r="1" spans="1:9">
      <c r="A1" s="121" t="s">
        <v>508</v>
      </c>
      <c r="B1" s="121"/>
      <c r="C1" s="121"/>
      <c r="D1" s="121"/>
      <c r="E1" s="121"/>
      <c r="F1" s="121"/>
      <c r="G1" s="121"/>
      <c r="H1" s="121"/>
      <c r="I1" s="121"/>
    </row>
    <row r="3" spans="1:9">
      <c r="A3" s="2" t="s">
        <v>470</v>
      </c>
    </row>
    <row r="4" spans="1:9">
      <c r="A4" s="2" t="s">
        <v>482</v>
      </c>
    </row>
    <row r="5" spans="1:9">
      <c r="A5" s="2" t="s">
        <v>471</v>
      </c>
    </row>
    <row r="6" spans="1:9">
      <c r="B6" s="2" t="s">
        <v>472</v>
      </c>
    </row>
    <row r="7" spans="1:9">
      <c r="C7" s="2" t="s">
        <v>473</v>
      </c>
    </row>
    <row r="9" spans="1:9">
      <c r="A9" s="2" t="s">
        <v>703</v>
      </c>
    </row>
    <row r="10" spans="1:9">
      <c r="A10" s="2" t="s">
        <v>704</v>
      </c>
    </row>
    <row r="11" spans="1:9">
      <c r="A11" s="2" t="s">
        <v>474</v>
      </c>
    </row>
    <row r="12" spans="1:9">
      <c r="A12" s="2" t="s">
        <v>475</v>
      </c>
    </row>
    <row r="14" spans="1:9">
      <c r="A14" s="2" t="s">
        <v>705</v>
      </c>
    </row>
    <row r="15" spans="1:9">
      <c r="A15" s="2" t="s">
        <v>706</v>
      </c>
    </row>
    <row r="16" spans="1:9">
      <c r="A16" s="2" t="s">
        <v>707</v>
      </c>
    </row>
  </sheetData>
  <mergeCells count="1">
    <mergeCell ref="A1:I1"/>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zoomScaleNormal="85" zoomScaleSheetLayoutView="100" workbookViewId="0"/>
  </sheetViews>
  <sheetFormatPr defaultColWidth="12.875" defaultRowHeight="18.75"/>
  <cols>
    <col min="1" max="1" width="18.125" style="54" customWidth="1"/>
    <col min="2" max="2" width="57.375" style="53" customWidth="1"/>
    <col min="3" max="4" width="50.625" style="53" customWidth="1"/>
    <col min="5" max="5" width="48.375" style="53" customWidth="1"/>
    <col min="6" max="6" width="12.875" style="53"/>
    <col min="7" max="7" width="17" style="53" customWidth="1"/>
    <col min="8" max="16384" width="12.875" style="53"/>
  </cols>
  <sheetData>
    <row r="1" spans="1:8" ht="22.5">
      <c r="A1" s="86" t="s">
        <v>694</v>
      </c>
      <c r="B1" s="62"/>
      <c r="C1" s="62"/>
      <c r="D1" s="62"/>
      <c r="E1" s="62"/>
      <c r="F1" s="60"/>
      <c r="G1" s="60"/>
      <c r="H1" s="55"/>
    </row>
    <row r="2" spans="1:8" ht="19.5">
      <c r="A2" s="118"/>
      <c r="B2" s="62"/>
      <c r="C2" s="62"/>
      <c r="D2" s="61"/>
      <c r="E2" s="67"/>
      <c r="F2" s="60"/>
      <c r="G2" s="60"/>
      <c r="H2" s="55"/>
    </row>
    <row r="3" spans="1:8" s="57" customFormat="1" ht="32.25" customHeight="1">
      <c r="A3" s="115"/>
      <c r="B3" s="116" t="s">
        <v>481</v>
      </c>
      <c r="C3" s="116" t="s">
        <v>480</v>
      </c>
      <c r="D3" s="116" t="s">
        <v>479</v>
      </c>
      <c r="E3" s="66"/>
      <c r="F3" s="59"/>
      <c r="G3" s="58"/>
    </row>
    <row r="4" spans="1:8" ht="158.25" customHeight="1">
      <c r="A4" s="111" t="s">
        <v>708</v>
      </c>
      <c r="B4" s="63" t="s">
        <v>691</v>
      </c>
      <c r="C4" s="63" t="s">
        <v>483</v>
      </c>
      <c r="D4" s="63" t="s">
        <v>485</v>
      </c>
      <c r="E4" s="114"/>
      <c r="F4" s="56"/>
      <c r="G4" s="55"/>
    </row>
    <row r="5" spans="1:8" ht="262.5" customHeight="1">
      <c r="A5" s="112" t="s">
        <v>709</v>
      </c>
      <c r="B5" s="63" t="s">
        <v>690</v>
      </c>
      <c r="C5" s="63" t="s">
        <v>484</v>
      </c>
      <c r="D5" s="63" t="s">
        <v>692</v>
      </c>
      <c r="E5" s="114"/>
      <c r="F5" s="56"/>
      <c r="G5" s="55"/>
    </row>
    <row r="6" spans="1:8" ht="341.25" customHeight="1">
      <c r="A6" s="111" t="s">
        <v>710</v>
      </c>
      <c r="B6" s="63" t="s">
        <v>689</v>
      </c>
      <c r="C6" s="63" t="s">
        <v>486</v>
      </c>
      <c r="D6" s="63" t="s">
        <v>487</v>
      </c>
      <c r="E6" s="55"/>
    </row>
    <row r="7" spans="1:8" ht="385.5" customHeight="1">
      <c r="A7" s="111" t="s">
        <v>711</v>
      </c>
      <c r="B7" s="63" t="s">
        <v>693</v>
      </c>
      <c r="C7" s="63" t="s">
        <v>696</v>
      </c>
      <c r="D7" s="63" t="s">
        <v>697</v>
      </c>
      <c r="E7" s="56"/>
      <c r="F7" s="56"/>
      <c r="G7" s="55"/>
    </row>
    <row r="8" spans="1:8" ht="114" customHeight="1">
      <c r="A8" s="113" t="s">
        <v>478</v>
      </c>
      <c r="B8" s="63" t="s">
        <v>477</v>
      </c>
      <c r="C8" s="63" t="s">
        <v>476</v>
      </c>
      <c r="D8" s="63" t="s">
        <v>488</v>
      </c>
      <c r="E8" s="56"/>
      <c r="F8" s="56"/>
      <c r="G8" s="55"/>
    </row>
    <row r="10" spans="1:8">
      <c r="A10" s="53"/>
    </row>
  </sheetData>
  <phoneticPr fontId="3"/>
  <pageMargins left="0.11811023622047245" right="0.11811023622047245" top="0.74803149606299213" bottom="0.15748031496062992" header="0.31496062992125984" footer="0.31496062992125984"/>
  <pageSetup paperSize="9" scale="57" orientation="portrait" r:id="rId1"/>
  <headerFooter>
    <oddFooter>&amp;Rver 1.00  (as of 11/13/2015)
一般社団法人データサイエンティスト協会  Copyright © 2015 The Japan DataScientist Society.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Normal="100" zoomScaleSheetLayoutView="70" workbookViewId="0"/>
  </sheetViews>
  <sheetFormatPr defaultColWidth="36" defaultRowHeight="18.75"/>
  <cols>
    <col min="1" max="1" width="26.625" style="101" customWidth="1"/>
    <col min="2" max="2" width="4.625" style="101" bestFit="1" customWidth="1"/>
    <col min="3" max="3" width="32.375" style="24" bestFit="1" customWidth="1"/>
    <col min="4" max="4" width="7.25" style="24" customWidth="1"/>
    <col min="5" max="5" width="29" style="101" bestFit="1" customWidth="1"/>
    <col min="6" max="6" width="4.625" style="101" bestFit="1" customWidth="1"/>
    <col min="7" max="7" width="27" style="24" customWidth="1"/>
    <col min="8" max="8" width="7.375" style="24" customWidth="1"/>
    <col min="9" max="9" width="36" style="2" customWidth="1"/>
    <col min="10" max="16384" width="36" style="2"/>
  </cols>
  <sheetData>
    <row r="1" spans="1:8" ht="24.75">
      <c r="A1" s="86" t="s">
        <v>698</v>
      </c>
      <c r="B1" s="23"/>
      <c r="E1" s="86"/>
      <c r="F1" s="23"/>
    </row>
    <row r="4" spans="1:8" s="102" customFormat="1" ht="68.25" customHeight="1">
      <c r="A4" s="130" t="s">
        <v>553</v>
      </c>
      <c r="B4" s="130"/>
      <c r="C4" s="130"/>
      <c r="D4" s="130"/>
      <c r="E4" s="130"/>
      <c r="F4" s="130"/>
      <c r="G4" s="130"/>
      <c r="H4" s="130"/>
    </row>
    <row r="5" spans="1:8" s="102" customFormat="1" ht="18.75" customHeight="1">
      <c r="A5" s="103"/>
      <c r="B5" s="103"/>
      <c r="C5" s="103"/>
      <c r="D5" s="103"/>
      <c r="E5" s="103"/>
      <c r="F5" s="103"/>
      <c r="G5" s="103"/>
      <c r="H5" s="103"/>
    </row>
    <row r="6" spans="1:8" s="102" customFormat="1" ht="19.5">
      <c r="A6" s="131" t="s">
        <v>649</v>
      </c>
      <c r="B6" s="131"/>
      <c r="C6" s="131"/>
      <c r="D6" s="131"/>
      <c r="E6" s="131" t="s">
        <v>650</v>
      </c>
      <c r="F6" s="131"/>
      <c r="G6" s="131"/>
      <c r="H6" s="131"/>
    </row>
    <row r="7" spans="1:8" s="104" customFormat="1" ht="30" customHeight="1">
      <c r="A7" s="125" t="s">
        <v>651</v>
      </c>
      <c r="B7" s="125"/>
      <c r="C7" s="125"/>
      <c r="D7" s="125"/>
      <c r="E7" s="132" t="s">
        <v>652</v>
      </c>
      <c r="F7" s="132"/>
      <c r="G7" s="132"/>
      <c r="H7" s="132"/>
    </row>
    <row r="8" spans="1:8" s="104" customFormat="1" ht="30" customHeight="1">
      <c r="A8" s="125" t="s">
        <v>653</v>
      </c>
      <c r="B8" s="125"/>
      <c r="C8" s="125"/>
      <c r="D8" s="125"/>
      <c r="E8" s="125" t="s">
        <v>654</v>
      </c>
      <c r="F8" s="125"/>
      <c r="G8" s="125"/>
      <c r="H8" s="125"/>
    </row>
    <row r="9" spans="1:8" s="104" customFormat="1" ht="30" customHeight="1">
      <c r="A9" s="125" t="s">
        <v>655</v>
      </c>
      <c r="B9" s="125"/>
      <c r="C9" s="125"/>
      <c r="D9" s="125"/>
      <c r="E9" s="125" t="s">
        <v>656</v>
      </c>
      <c r="F9" s="125"/>
      <c r="G9" s="125"/>
      <c r="H9" s="125"/>
    </row>
    <row r="10" spans="1:8" s="104" customFormat="1" ht="30" customHeight="1">
      <c r="A10" s="125" t="s">
        <v>657</v>
      </c>
      <c r="B10" s="125"/>
      <c r="C10" s="125"/>
      <c r="D10" s="125"/>
      <c r="E10" s="125" t="s">
        <v>658</v>
      </c>
      <c r="F10" s="125"/>
      <c r="G10" s="125"/>
      <c r="H10" s="125"/>
    </row>
    <row r="11" spans="1:8" s="102" customFormat="1" ht="19.5">
      <c r="A11" s="105"/>
      <c r="B11" s="105"/>
      <c r="C11" s="105"/>
      <c r="D11" s="105"/>
      <c r="E11" s="105"/>
      <c r="F11" s="105"/>
      <c r="G11" s="105"/>
      <c r="H11" s="105"/>
    </row>
    <row r="12" spans="1:8" s="102" customFormat="1" ht="69.75" customHeight="1">
      <c r="A12" s="126" t="s">
        <v>659</v>
      </c>
      <c r="B12" s="126"/>
      <c r="C12" s="126"/>
      <c r="D12" s="126"/>
      <c r="E12" s="126"/>
      <c r="F12" s="126"/>
      <c r="G12" s="126"/>
      <c r="H12" s="126"/>
    </row>
    <row r="13" spans="1:8" s="102" customFormat="1" ht="19.5" customHeight="1">
      <c r="A13" s="117"/>
      <c r="B13" s="117"/>
      <c r="C13" s="117"/>
      <c r="D13" s="117"/>
      <c r="E13" s="120"/>
      <c r="F13" s="117"/>
      <c r="G13" s="117"/>
      <c r="H13" s="117"/>
    </row>
    <row r="14" spans="1:8" s="102" customFormat="1" ht="19.5" customHeight="1">
      <c r="A14" s="137" t="s">
        <v>699</v>
      </c>
      <c r="B14" s="117"/>
      <c r="C14" s="117"/>
      <c r="D14" s="117"/>
      <c r="E14" s="117"/>
      <c r="F14" s="117"/>
      <c r="G14" s="117"/>
      <c r="H14" s="117"/>
    </row>
    <row r="15" spans="1:8" s="102" customFormat="1" ht="19.5" customHeight="1">
      <c r="A15" s="137" t="s">
        <v>701</v>
      </c>
      <c r="B15" s="117"/>
      <c r="C15" s="117"/>
      <c r="D15" s="117"/>
      <c r="E15" s="117"/>
      <c r="F15" s="117"/>
      <c r="G15" s="117"/>
      <c r="H15" s="117"/>
    </row>
    <row r="16" spans="1:8" s="102" customFormat="1" ht="19.5">
      <c r="A16" s="138" t="s">
        <v>700</v>
      </c>
      <c r="B16" s="106"/>
      <c r="C16" s="106"/>
      <c r="D16" s="106"/>
      <c r="E16" s="106"/>
      <c r="F16" s="106"/>
      <c r="G16" s="106"/>
      <c r="H16" s="106"/>
    </row>
    <row r="17" spans="1:9" s="102" customFormat="1" ht="19.5">
      <c r="A17" s="138" t="s">
        <v>702</v>
      </c>
      <c r="B17" s="106"/>
      <c r="C17" s="106"/>
      <c r="D17" s="106"/>
      <c r="E17" s="106"/>
      <c r="F17" s="106"/>
      <c r="G17" s="106"/>
      <c r="H17" s="106"/>
    </row>
    <row r="18" spans="1:9" s="102" customFormat="1" ht="19.5">
      <c r="A18" s="119"/>
      <c r="B18" s="106"/>
      <c r="C18" s="106"/>
      <c r="D18" s="106"/>
      <c r="E18" s="106"/>
      <c r="F18" s="106"/>
      <c r="G18" s="106"/>
      <c r="H18" s="106"/>
      <c r="I18" s="104"/>
    </row>
    <row r="19" spans="1:9" s="102" customFormat="1" ht="19.5">
      <c r="A19" s="119"/>
      <c r="B19" s="106"/>
      <c r="C19" s="106"/>
      <c r="D19" s="106"/>
      <c r="E19" s="106"/>
      <c r="F19" s="106"/>
      <c r="G19" s="106"/>
      <c r="H19" s="106"/>
      <c r="I19" s="104"/>
    </row>
    <row r="20" spans="1:9" ht="36" customHeight="1">
      <c r="A20" s="127" t="s">
        <v>554</v>
      </c>
      <c r="B20" s="128"/>
      <c r="C20" s="128"/>
      <c r="D20" s="128"/>
      <c r="E20" s="128"/>
      <c r="F20" s="128"/>
      <c r="G20" s="128"/>
      <c r="H20" s="129"/>
    </row>
    <row r="21" spans="1:9" ht="19.5">
      <c r="A21" s="107"/>
      <c r="B21" s="108"/>
      <c r="C21" s="108"/>
      <c r="D21" s="109" t="s">
        <v>660</v>
      </c>
      <c r="E21" s="108"/>
      <c r="F21" s="108"/>
      <c r="G21" s="108"/>
      <c r="H21" s="110" t="s">
        <v>660</v>
      </c>
    </row>
    <row r="22" spans="1:9" ht="26.1" customHeight="1">
      <c r="A22" s="25" t="s">
        <v>124</v>
      </c>
      <c r="B22" s="26">
        <v>1</v>
      </c>
      <c r="C22" s="27" t="s">
        <v>661</v>
      </c>
      <c r="D22" s="27">
        <v>14</v>
      </c>
      <c r="E22" s="25" t="s">
        <v>0</v>
      </c>
      <c r="F22" s="26">
        <v>1</v>
      </c>
      <c r="G22" s="27" t="s">
        <v>662</v>
      </c>
      <c r="H22" s="27">
        <v>19</v>
      </c>
    </row>
    <row r="23" spans="1:9" ht="26.1" customHeight="1">
      <c r="A23" s="28" t="s">
        <v>663</v>
      </c>
      <c r="B23" s="26">
        <v>2</v>
      </c>
      <c r="C23" s="29" t="s">
        <v>666</v>
      </c>
      <c r="D23" s="27">
        <v>16</v>
      </c>
      <c r="E23" s="28" t="s">
        <v>664</v>
      </c>
      <c r="F23" s="26">
        <v>2</v>
      </c>
      <c r="G23" s="29" t="s">
        <v>665</v>
      </c>
      <c r="H23" s="27">
        <v>12</v>
      </c>
    </row>
    <row r="24" spans="1:9" ht="26.1" customHeight="1">
      <c r="A24" s="28"/>
      <c r="B24" s="26">
        <v>3</v>
      </c>
      <c r="C24" s="29" t="s">
        <v>688</v>
      </c>
      <c r="D24" s="27">
        <v>11</v>
      </c>
      <c r="E24" s="28"/>
      <c r="F24" s="26">
        <v>3</v>
      </c>
      <c r="G24" s="87" t="s">
        <v>557</v>
      </c>
      <c r="H24" s="27">
        <v>11</v>
      </c>
    </row>
    <row r="25" spans="1:9" ht="26.1" customHeight="1">
      <c r="A25" s="28"/>
      <c r="B25" s="26">
        <v>4</v>
      </c>
      <c r="C25" s="27" t="s">
        <v>668</v>
      </c>
      <c r="D25" s="27">
        <v>13</v>
      </c>
      <c r="E25" s="28"/>
      <c r="F25" s="26">
        <v>4</v>
      </c>
      <c r="G25" s="27" t="s">
        <v>667</v>
      </c>
      <c r="H25" s="27">
        <v>16</v>
      </c>
    </row>
    <row r="26" spans="1:9" ht="26.1" customHeight="1">
      <c r="A26" s="28"/>
      <c r="B26" s="26">
        <v>5</v>
      </c>
      <c r="C26" s="30" t="s">
        <v>670</v>
      </c>
      <c r="D26" s="27">
        <v>11</v>
      </c>
      <c r="E26" s="28"/>
      <c r="F26" s="26">
        <v>5</v>
      </c>
      <c r="G26" s="30" t="s">
        <v>669</v>
      </c>
      <c r="H26" s="27">
        <v>13</v>
      </c>
    </row>
    <row r="27" spans="1:9" ht="26.1" customHeight="1">
      <c r="A27" s="28"/>
      <c r="B27" s="26">
        <v>6</v>
      </c>
      <c r="C27" s="27" t="s">
        <v>672</v>
      </c>
      <c r="D27" s="27">
        <v>4</v>
      </c>
      <c r="E27" s="28"/>
      <c r="F27" s="26">
        <v>6</v>
      </c>
      <c r="G27" s="27" t="s">
        <v>671</v>
      </c>
      <c r="H27" s="27">
        <v>13</v>
      </c>
    </row>
    <row r="28" spans="1:9" ht="26.1" customHeight="1">
      <c r="A28" s="28"/>
      <c r="B28" s="26">
        <v>7</v>
      </c>
      <c r="C28" s="27" t="s">
        <v>269</v>
      </c>
      <c r="D28" s="27">
        <v>8</v>
      </c>
      <c r="E28" s="28"/>
      <c r="F28" s="26">
        <v>7</v>
      </c>
      <c r="G28" s="27" t="s">
        <v>673</v>
      </c>
      <c r="H28" s="27">
        <v>20</v>
      </c>
    </row>
    <row r="29" spans="1:9" ht="26.1" customHeight="1">
      <c r="A29" s="28"/>
      <c r="B29" s="26">
        <v>8</v>
      </c>
      <c r="C29" s="27" t="s">
        <v>675</v>
      </c>
      <c r="D29" s="27">
        <v>36</v>
      </c>
      <c r="E29" s="28"/>
      <c r="F29" s="26">
        <v>8</v>
      </c>
      <c r="G29" s="27" t="s">
        <v>674</v>
      </c>
      <c r="H29" s="27">
        <v>15</v>
      </c>
    </row>
    <row r="30" spans="1:9" ht="26.1" customHeight="1">
      <c r="A30" s="28"/>
      <c r="B30" s="26">
        <v>9</v>
      </c>
      <c r="C30" s="27" t="s">
        <v>677</v>
      </c>
      <c r="D30" s="27">
        <v>19</v>
      </c>
      <c r="E30" s="25" t="s">
        <v>123</v>
      </c>
      <c r="F30" s="26">
        <v>1</v>
      </c>
      <c r="G30" s="27" t="s">
        <v>676</v>
      </c>
      <c r="H30" s="27">
        <v>11</v>
      </c>
    </row>
    <row r="31" spans="1:9" ht="26.1" customHeight="1">
      <c r="A31" s="28"/>
      <c r="B31" s="26">
        <v>10</v>
      </c>
      <c r="C31" s="27" t="s">
        <v>679</v>
      </c>
      <c r="D31" s="27">
        <v>7</v>
      </c>
      <c r="E31" s="28" t="s">
        <v>678</v>
      </c>
      <c r="F31" s="26">
        <v>2</v>
      </c>
      <c r="G31" s="29" t="s">
        <v>252</v>
      </c>
      <c r="H31" s="27">
        <v>18</v>
      </c>
    </row>
    <row r="32" spans="1:9" ht="26.1" customHeight="1">
      <c r="A32" s="28"/>
      <c r="B32" s="26">
        <v>11</v>
      </c>
      <c r="C32" s="27" t="s">
        <v>681</v>
      </c>
      <c r="D32" s="27">
        <v>10</v>
      </c>
      <c r="E32" s="28"/>
      <c r="F32" s="26">
        <v>3</v>
      </c>
      <c r="G32" s="29" t="s">
        <v>680</v>
      </c>
      <c r="H32" s="27">
        <v>20</v>
      </c>
    </row>
    <row r="33" spans="1:8" ht="26.1" customHeight="1">
      <c r="A33" s="28"/>
      <c r="B33" s="26">
        <v>12</v>
      </c>
      <c r="C33" s="27" t="s">
        <v>602</v>
      </c>
      <c r="D33" s="27">
        <v>6</v>
      </c>
      <c r="E33" s="28"/>
      <c r="F33" s="26">
        <v>4</v>
      </c>
      <c r="G33" s="27" t="s">
        <v>258</v>
      </c>
      <c r="H33" s="27">
        <v>26</v>
      </c>
    </row>
    <row r="34" spans="1:8" ht="26.1" customHeight="1">
      <c r="A34" s="28"/>
      <c r="B34" s="26">
        <v>13</v>
      </c>
      <c r="C34" s="27" t="s">
        <v>603</v>
      </c>
      <c r="D34" s="27">
        <v>5</v>
      </c>
      <c r="E34" s="28"/>
      <c r="F34" s="26">
        <v>5</v>
      </c>
      <c r="G34" s="30" t="s">
        <v>260</v>
      </c>
      <c r="H34" s="27">
        <v>6</v>
      </c>
    </row>
    <row r="35" spans="1:8" ht="26.1" customHeight="1">
      <c r="A35" s="28"/>
      <c r="B35" s="26">
        <v>14</v>
      </c>
      <c r="C35" s="27" t="s">
        <v>683</v>
      </c>
      <c r="D35" s="27">
        <v>3</v>
      </c>
      <c r="E35" s="28"/>
      <c r="F35" s="26">
        <v>6</v>
      </c>
      <c r="G35" s="27" t="s">
        <v>682</v>
      </c>
      <c r="H35" s="27">
        <v>10</v>
      </c>
    </row>
    <row r="36" spans="1:8" ht="26.1" customHeight="1">
      <c r="A36" s="28"/>
      <c r="B36" s="26">
        <v>16</v>
      </c>
      <c r="C36" s="27" t="s">
        <v>684</v>
      </c>
      <c r="D36" s="27">
        <v>3</v>
      </c>
      <c r="E36" s="28"/>
      <c r="F36" s="26">
        <v>7</v>
      </c>
      <c r="G36" s="27" t="s">
        <v>270</v>
      </c>
      <c r="H36" s="27">
        <v>4</v>
      </c>
    </row>
    <row r="37" spans="1:8" ht="26.1" customHeight="1">
      <c r="A37" s="28"/>
      <c r="B37" s="26">
        <v>17</v>
      </c>
      <c r="C37" s="91" t="s">
        <v>600</v>
      </c>
      <c r="D37" s="27">
        <v>4</v>
      </c>
      <c r="E37" s="28"/>
      <c r="F37" s="26">
        <v>8</v>
      </c>
      <c r="G37" s="27" t="s">
        <v>271</v>
      </c>
      <c r="H37" s="27">
        <v>8</v>
      </c>
    </row>
    <row r="38" spans="1:8" ht="26.1" customHeight="1">
      <c r="A38" s="28"/>
      <c r="B38" s="26">
        <v>18</v>
      </c>
      <c r="C38" s="27" t="s">
        <v>685</v>
      </c>
      <c r="D38" s="27">
        <v>3</v>
      </c>
      <c r="E38" s="31"/>
      <c r="F38" s="26">
        <v>9</v>
      </c>
      <c r="G38" s="27" t="s">
        <v>272</v>
      </c>
      <c r="H38" s="27">
        <v>20</v>
      </c>
    </row>
    <row r="39" spans="1:8" ht="26.1" customHeight="1">
      <c r="A39" s="31"/>
      <c r="B39" s="26">
        <v>19</v>
      </c>
      <c r="C39" s="27" t="s">
        <v>686</v>
      </c>
      <c r="D39" s="27">
        <v>7</v>
      </c>
      <c r="E39" s="122" t="s">
        <v>687</v>
      </c>
      <c r="F39" s="123"/>
      <c r="G39" s="124"/>
      <c r="H39" s="27">
        <f>SUM(D22:D39)+SUM(H22:H38)</f>
        <v>422</v>
      </c>
    </row>
    <row r="41" spans="1:8">
      <c r="A41" s="84"/>
      <c r="B41" s="84"/>
      <c r="C41" s="85"/>
      <c r="D41" s="85"/>
      <c r="E41" s="84"/>
      <c r="F41" s="84"/>
      <c r="G41" s="85"/>
      <c r="H41" s="85"/>
    </row>
    <row r="42" spans="1:8">
      <c r="A42" s="82"/>
      <c r="B42" s="82"/>
      <c r="C42" s="83"/>
      <c r="D42" s="83"/>
      <c r="E42" s="82"/>
      <c r="F42" s="82"/>
      <c r="G42" s="83"/>
      <c r="H42" s="83"/>
    </row>
  </sheetData>
  <mergeCells count="14">
    <mergeCell ref="A8:D8"/>
    <mergeCell ref="E8:H8"/>
    <mergeCell ref="A4:H4"/>
    <mergeCell ref="A6:D6"/>
    <mergeCell ref="E6:H6"/>
    <mergeCell ref="A7:D7"/>
    <mergeCell ref="E7:H7"/>
    <mergeCell ref="E39:G39"/>
    <mergeCell ref="A9:D9"/>
    <mergeCell ref="E9:H9"/>
    <mergeCell ref="A10:D10"/>
    <mergeCell ref="E10:H10"/>
    <mergeCell ref="A12:H12"/>
    <mergeCell ref="A20:H20"/>
  </mergeCells>
  <phoneticPr fontId="3"/>
  <printOptions horizontalCentered="1"/>
  <pageMargins left="0.11811023622047245" right="0.11811023622047245" top="0.35433070866141736" bottom="0.74803149606299213" header="0.31496062992125984" footer="0.31496062992125984"/>
  <pageSetup paperSize="9" scale="73" orientation="portrait" r:id="rId1"/>
  <headerFooter>
    <oddFooter xml:space="preserve">&amp;Rver 1.00  (as of 11/13/2015)
一般社団法人データサイエンティスト協会  Copyright © 2015 The Japan DataScientist Society. All Rights Reserved.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7"/>
  <sheetViews>
    <sheetView view="pageBreakPreview" zoomScale="60" zoomScaleNormal="40" workbookViewId="0"/>
  </sheetViews>
  <sheetFormatPr defaultColWidth="8.875" defaultRowHeight="18.75"/>
  <cols>
    <col min="1" max="2" width="8.625" style="2" customWidth="1"/>
    <col min="3" max="3" width="31.625" style="38" customWidth="1"/>
    <col min="4" max="4" width="16.875" style="4" customWidth="1"/>
    <col min="5" max="5" width="31.625" style="5" customWidth="1"/>
    <col min="6" max="6" width="100.625" style="22" customWidth="1"/>
    <col min="7" max="7" width="15" style="15" customWidth="1"/>
    <col min="8" max="8" width="13.125" style="15" customWidth="1"/>
    <col min="9" max="9" width="46.875" style="2" customWidth="1"/>
    <col min="10" max="16384" width="8.875" style="2"/>
  </cols>
  <sheetData>
    <row r="1" spans="1:9" ht="24.95" customHeight="1">
      <c r="A1" s="1" t="s">
        <v>124</v>
      </c>
      <c r="F1" s="6" t="s">
        <v>433</v>
      </c>
      <c r="G1" s="7">
        <f>SUM(G2:G4)</f>
        <v>180</v>
      </c>
      <c r="H1" s="8">
        <f>G1/G1</f>
        <v>1</v>
      </c>
    </row>
    <row r="2" spans="1:9" ht="24.95" customHeight="1">
      <c r="F2" s="6" t="s">
        <v>434</v>
      </c>
      <c r="G2" s="7">
        <f>COUNTIF($D$1:$D$234,"★")</f>
        <v>54</v>
      </c>
      <c r="H2" s="8">
        <f>G2/G$1</f>
        <v>0.3</v>
      </c>
    </row>
    <row r="3" spans="1:9" ht="24.95" customHeight="1">
      <c r="F3" s="6" t="s">
        <v>435</v>
      </c>
      <c r="G3" s="7">
        <f>COUNTIF($D$1:$D$234,"★★")</f>
        <v>68</v>
      </c>
      <c r="H3" s="8">
        <f>G3/G$1</f>
        <v>0.37777777777777777</v>
      </c>
    </row>
    <row r="4" spans="1:9" ht="24.95" customHeight="1">
      <c r="F4" s="6" t="s">
        <v>436</v>
      </c>
      <c r="G4" s="7">
        <f>COUNTIF($D$1:$D$234,"★★★")</f>
        <v>58</v>
      </c>
      <c r="H4" s="8">
        <f>G4/G$1</f>
        <v>0.32222222222222224</v>
      </c>
    </row>
    <row r="5" spans="1:9" ht="39.950000000000003" customHeight="1">
      <c r="A5" s="9" t="s">
        <v>555</v>
      </c>
      <c r="B5" s="10" t="s">
        <v>425</v>
      </c>
      <c r="C5" s="39" t="s">
        <v>426</v>
      </c>
      <c r="D5" s="10" t="s">
        <v>429</v>
      </c>
      <c r="E5" s="10" t="s">
        <v>430</v>
      </c>
      <c r="F5" s="11" t="s">
        <v>455</v>
      </c>
      <c r="G5" s="11" t="s">
        <v>438</v>
      </c>
      <c r="H5" s="2"/>
    </row>
    <row r="6" spans="1:9" s="12" customFormat="1" ht="69.95" customHeight="1">
      <c r="A6" s="37">
        <v>1</v>
      </c>
      <c r="B6" s="37">
        <v>1</v>
      </c>
      <c r="C6" s="34" t="s">
        <v>136</v>
      </c>
      <c r="D6" s="35" t="s">
        <v>389</v>
      </c>
      <c r="E6" s="34" t="s">
        <v>136</v>
      </c>
      <c r="F6" s="34" t="s">
        <v>604</v>
      </c>
      <c r="G6" s="35" t="s">
        <v>390</v>
      </c>
      <c r="I6" s="2"/>
    </row>
    <row r="7" spans="1:9" s="12" customFormat="1" ht="69.95" customHeight="1">
      <c r="A7" s="37">
        <v>2</v>
      </c>
      <c r="B7" s="37">
        <f t="shared" ref="B7:B70" si="0">IF(C6=C7,B6+1,1)</f>
        <v>2</v>
      </c>
      <c r="C7" s="34" t="s">
        <v>136</v>
      </c>
      <c r="D7" s="35" t="s">
        <v>389</v>
      </c>
      <c r="E7" s="34" t="s">
        <v>136</v>
      </c>
      <c r="F7" s="34" t="s">
        <v>569</v>
      </c>
      <c r="G7" s="35" t="s">
        <v>390</v>
      </c>
    </row>
    <row r="8" spans="1:9" s="12" customFormat="1" ht="69.95" customHeight="1">
      <c r="A8" s="37">
        <v>3</v>
      </c>
      <c r="B8" s="37">
        <f t="shared" si="0"/>
        <v>3</v>
      </c>
      <c r="C8" s="34" t="s">
        <v>136</v>
      </c>
      <c r="D8" s="35" t="s">
        <v>389</v>
      </c>
      <c r="E8" s="34" t="s">
        <v>136</v>
      </c>
      <c r="F8" s="34" t="s">
        <v>149</v>
      </c>
      <c r="G8" s="35" t="s">
        <v>390</v>
      </c>
    </row>
    <row r="9" spans="1:9" s="12" customFormat="1" ht="69.95" customHeight="1">
      <c r="A9" s="37">
        <v>4</v>
      </c>
      <c r="B9" s="37">
        <f t="shared" si="0"/>
        <v>4</v>
      </c>
      <c r="C9" s="34" t="s">
        <v>136</v>
      </c>
      <c r="D9" s="35" t="s">
        <v>389</v>
      </c>
      <c r="E9" s="34" t="s">
        <v>136</v>
      </c>
      <c r="F9" s="34" t="s">
        <v>150</v>
      </c>
      <c r="G9" s="35" t="s">
        <v>390</v>
      </c>
    </row>
    <row r="10" spans="1:9" s="12" customFormat="1" ht="69.95" customHeight="1">
      <c r="A10" s="37">
        <v>5</v>
      </c>
      <c r="B10" s="37">
        <f t="shared" si="0"/>
        <v>5</v>
      </c>
      <c r="C10" s="34" t="s">
        <v>136</v>
      </c>
      <c r="D10" s="35" t="s">
        <v>389</v>
      </c>
      <c r="E10" s="34" t="s">
        <v>136</v>
      </c>
      <c r="F10" s="34" t="s">
        <v>391</v>
      </c>
      <c r="G10" s="35" t="s">
        <v>390</v>
      </c>
    </row>
    <row r="11" spans="1:9" s="12" customFormat="1" ht="69.95" customHeight="1">
      <c r="A11" s="37">
        <v>6</v>
      </c>
      <c r="B11" s="37">
        <f t="shared" si="0"/>
        <v>6</v>
      </c>
      <c r="C11" s="34" t="s">
        <v>136</v>
      </c>
      <c r="D11" s="35" t="s">
        <v>389</v>
      </c>
      <c r="E11" s="34" t="s">
        <v>136</v>
      </c>
      <c r="F11" s="34" t="s">
        <v>392</v>
      </c>
      <c r="G11" s="35" t="s">
        <v>390</v>
      </c>
    </row>
    <row r="12" spans="1:9" s="12" customFormat="1" ht="69.95" customHeight="1">
      <c r="A12" s="37">
        <v>7</v>
      </c>
      <c r="B12" s="37">
        <f t="shared" si="0"/>
        <v>7</v>
      </c>
      <c r="C12" s="34" t="s">
        <v>136</v>
      </c>
      <c r="D12" s="35" t="s">
        <v>389</v>
      </c>
      <c r="E12" s="34" t="s">
        <v>136</v>
      </c>
      <c r="F12" s="36" t="s">
        <v>230</v>
      </c>
      <c r="G12" s="35" t="s">
        <v>390</v>
      </c>
    </row>
    <row r="13" spans="1:9" s="12" customFormat="1" ht="69.95" customHeight="1">
      <c r="A13" s="37">
        <v>8</v>
      </c>
      <c r="B13" s="37">
        <f t="shared" si="0"/>
        <v>8</v>
      </c>
      <c r="C13" s="34" t="s">
        <v>136</v>
      </c>
      <c r="D13" s="35" t="s">
        <v>389</v>
      </c>
      <c r="E13" s="34" t="s">
        <v>136</v>
      </c>
      <c r="F13" s="34" t="s">
        <v>393</v>
      </c>
      <c r="G13" s="35" t="s">
        <v>390</v>
      </c>
    </row>
    <row r="14" spans="1:9" s="12" customFormat="1" ht="69.95" customHeight="1">
      <c r="A14" s="37">
        <v>9</v>
      </c>
      <c r="B14" s="37">
        <f t="shared" si="0"/>
        <v>9</v>
      </c>
      <c r="C14" s="34" t="s">
        <v>136</v>
      </c>
      <c r="D14" s="35" t="s">
        <v>389</v>
      </c>
      <c r="E14" s="34" t="s">
        <v>136</v>
      </c>
      <c r="F14" s="34" t="s">
        <v>128</v>
      </c>
      <c r="G14" s="35" t="s">
        <v>390</v>
      </c>
    </row>
    <row r="15" spans="1:9" s="12" customFormat="1" ht="69.95" customHeight="1">
      <c r="A15" s="37">
        <v>10</v>
      </c>
      <c r="B15" s="37">
        <f t="shared" si="0"/>
        <v>10</v>
      </c>
      <c r="C15" s="34" t="s">
        <v>136</v>
      </c>
      <c r="D15" s="35" t="s">
        <v>389</v>
      </c>
      <c r="E15" s="34" t="s">
        <v>136</v>
      </c>
      <c r="F15" s="34" t="s">
        <v>394</v>
      </c>
      <c r="G15" s="35" t="s">
        <v>390</v>
      </c>
    </row>
    <row r="16" spans="1:9" s="12" customFormat="1" ht="69.95" customHeight="1">
      <c r="A16" s="37">
        <v>11</v>
      </c>
      <c r="B16" s="37">
        <f t="shared" si="0"/>
        <v>11</v>
      </c>
      <c r="C16" s="34" t="s">
        <v>136</v>
      </c>
      <c r="D16" s="35" t="s">
        <v>389</v>
      </c>
      <c r="E16" s="33" t="s">
        <v>136</v>
      </c>
      <c r="F16" s="34" t="s">
        <v>395</v>
      </c>
      <c r="G16" s="35" t="s">
        <v>390</v>
      </c>
    </row>
    <row r="17" spans="1:7" s="12" customFormat="1" ht="69.95" customHeight="1">
      <c r="A17" s="37">
        <v>12</v>
      </c>
      <c r="B17" s="37">
        <f t="shared" si="0"/>
        <v>12</v>
      </c>
      <c r="C17" s="34" t="s">
        <v>136</v>
      </c>
      <c r="D17" s="35" t="s">
        <v>389</v>
      </c>
      <c r="E17" s="33" t="s">
        <v>136</v>
      </c>
      <c r="F17" s="34" t="s">
        <v>163</v>
      </c>
      <c r="G17" s="35" t="s">
        <v>390</v>
      </c>
    </row>
    <row r="18" spans="1:7" s="12" customFormat="1" ht="69.95" customHeight="1">
      <c r="A18" s="37">
        <v>13</v>
      </c>
      <c r="B18" s="37">
        <f t="shared" si="0"/>
        <v>13</v>
      </c>
      <c r="C18" s="34" t="s">
        <v>136</v>
      </c>
      <c r="D18" s="35" t="s">
        <v>389</v>
      </c>
      <c r="E18" s="33" t="s">
        <v>136</v>
      </c>
      <c r="F18" s="34" t="s">
        <v>396</v>
      </c>
      <c r="G18" s="35" t="s">
        <v>390</v>
      </c>
    </row>
    <row r="19" spans="1:7" s="12" customFormat="1" ht="69.95" customHeight="1">
      <c r="A19" s="37">
        <v>14</v>
      </c>
      <c r="B19" s="37">
        <f t="shared" si="0"/>
        <v>1</v>
      </c>
      <c r="C19" s="34" t="s">
        <v>137</v>
      </c>
      <c r="D19" s="35" t="s">
        <v>389</v>
      </c>
      <c r="E19" s="34" t="s">
        <v>137</v>
      </c>
      <c r="F19" s="34" t="s">
        <v>397</v>
      </c>
      <c r="G19" s="35"/>
    </row>
    <row r="20" spans="1:7" s="12" customFormat="1" ht="69.95" customHeight="1">
      <c r="A20" s="37">
        <v>15</v>
      </c>
      <c r="B20" s="37">
        <f t="shared" si="0"/>
        <v>2</v>
      </c>
      <c r="C20" s="34" t="s">
        <v>137</v>
      </c>
      <c r="D20" s="35" t="s">
        <v>1</v>
      </c>
      <c r="E20" s="33" t="s">
        <v>137</v>
      </c>
      <c r="F20" s="34" t="s">
        <v>164</v>
      </c>
      <c r="G20" s="35"/>
    </row>
    <row r="21" spans="1:7" s="12" customFormat="1" ht="69.95" customHeight="1">
      <c r="A21" s="37">
        <v>16</v>
      </c>
      <c r="B21" s="37">
        <f t="shared" si="0"/>
        <v>3</v>
      </c>
      <c r="C21" s="34" t="s">
        <v>137</v>
      </c>
      <c r="D21" s="35" t="s">
        <v>1</v>
      </c>
      <c r="E21" s="33" t="s">
        <v>137</v>
      </c>
      <c r="F21" s="34" t="s">
        <v>232</v>
      </c>
      <c r="G21" s="35"/>
    </row>
    <row r="22" spans="1:7" s="12" customFormat="1" ht="69.95" customHeight="1">
      <c r="A22" s="37">
        <v>17</v>
      </c>
      <c r="B22" s="37">
        <f t="shared" si="0"/>
        <v>4</v>
      </c>
      <c r="C22" s="34" t="s">
        <v>137</v>
      </c>
      <c r="D22" s="35" t="s">
        <v>1</v>
      </c>
      <c r="E22" s="33" t="s">
        <v>137</v>
      </c>
      <c r="F22" s="34" t="s">
        <v>233</v>
      </c>
      <c r="G22" s="35"/>
    </row>
    <row r="23" spans="1:7" s="12" customFormat="1" ht="69.95" customHeight="1">
      <c r="A23" s="37">
        <v>18</v>
      </c>
      <c r="B23" s="37">
        <f t="shared" si="0"/>
        <v>5</v>
      </c>
      <c r="C23" s="34" t="s">
        <v>137</v>
      </c>
      <c r="D23" s="35" t="s">
        <v>1</v>
      </c>
      <c r="E23" s="33" t="s">
        <v>137</v>
      </c>
      <c r="F23" s="34" t="s">
        <v>234</v>
      </c>
      <c r="G23" s="35" t="s">
        <v>248</v>
      </c>
    </row>
    <row r="24" spans="1:7" s="12" customFormat="1" ht="69.95" customHeight="1">
      <c r="A24" s="37">
        <v>19</v>
      </c>
      <c r="B24" s="37">
        <f t="shared" si="0"/>
        <v>6</v>
      </c>
      <c r="C24" s="34" t="s">
        <v>137</v>
      </c>
      <c r="D24" s="35" t="s">
        <v>1</v>
      </c>
      <c r="E24" s="33" t="s">
        <v>137</v>
      </c>
      <c r="F24" s="34" t="s">
        <v>235</v>
      </c>
      <c r="G24" s="35"/>
    </row>
    <row r="25" spans="1:7" s="12" customFormat="1" ht="69.75" customHeight="1">
      <c r="A25" s="37">
        <v>20</v>
      </c>
      <c r="B25" s="37">
        <f t="shared" si="0"/>
        <v>7</v>
      </c>
      <c r="C25" s="34" t="s">
        <v>137</v>
      </c>
      <c r="D25" s="35" t="s">
        <v>1</v>
      </c>
      <c r="E25" s="33" t="s">
        <v>137</v>
      </c>
      <c r="F25" s="34" t="s">
        <v>398</v>
      </c>
      <c r="G25" s="35"/>
    </row>
    <row r="26" spans="1:7" s="12" customFormat="1" ht="69.95" customHeight="1">
      <c r="A26" s="37">
        <v>21</v>
      </c>
      <c r="B26" s="37">
        <f t="shared" si="0"/>
        <v>8</v>
      </c>
      <c r="C26" s="34" t="s">
        <v>137</v>
      </c>
      <c r="D26" s="35" t="s">
        <v>266</v>
      </c>
      <c r="E26" s="33" t="s">
        <v>137</v>
      </c>
      <c r="F26" s="34" t="s">
        <v>195</v>
      </c>
      <c r="G26" s="35"/>
    </row>
    <row r="27" spans="1:7" s="12" customFormat="1" ht="69.95" customHeight="1">
      <c r="A27" s="37">
        <v>22</v>
      </c>
      <c r="B27" s="37">
        <f t="shared" si="0"/>
        <v>9</v>
      </c>
      <c r="C27" s="34" t="s">
        <v>137</v>
      </c>
      <c r="D27" s="35" t="s">
        <v>266</v>
      </c>
      <c r="E27" s="33" t="s">
        <v>137</v>
      </c>
      <c r="F27" s="34" t="s">
        <v>196</v>
      </c>
      <c r="G27" s="35"/>
    </row>
    <row r="28" spans="1:7" s="12" customFormat="1" ht="69.95" customHeight="1">
      <c r="A28" s="37">
        <v>23</v>
      </c>
      <c r="B28" s="37">
        <f t="shared" si="0"/>
        <v>10</v>
      </c>
      <c r="C28" s="34" t="s">
        <v>137</v>
      </c>
      <c r="D28" s="35" t="s">
        <v>266</v>
      </c>
      <c r="E28" s="33" t="s">
        <v>137</v>
      </c>
      <c r="F28" s="34" t="s">
        <v>197</v>
      </c>
      <c r="G28" s="35"/>
    </row>
    <row r="29" spans="1:7" s="12" customFormat="1" ht="69.95" customHeight="1">
      <c r="A29" s="37">
        <v>24</v>
      </c>
      <c r="B29" s="37">
        <f t="shared" si="0"/>
        <v>11</v>
      </c>
      <c r="C29" s="34" t="s">
        <v>137</v>
      </c>
      <c r="D29" s="35" t="s">
        <v>266</v>
      </c>
      <c r="E29" s="33" t="s">
        <v>137</v>
      </c>
      <c r="F29" s="34" t="s">
        <v>131</v>
      </c>
      <c r="G29" s="35"/>
    </row>
    <row r="30" spans="1:7" s="13" customFormat="1" ht="69.75" customHeight="1">
      <c r="A30" s="37">
        <v>25</v>
      </c>
      <c r="B30" s="37">
        <f t="shared" si="0"/>
        <v>12</v>
      </c>
      <c r="C30" s="34" t="s">
        <v>137</v>
      </c>
      <c r="D30" s="35" t="s">
        <v>266</v>
      </c>
      <c r="E30" s="33" t="s">
        <v>137</v>
      </c>
      <c r="F30" s="34" t="s">
        <v>558</v>
      </c>
      <c r="G30" s="35"/>
    </row>
    <row r="31" spans="1:7" s="12" customFormat="1" ht="99.95" customHeight="1">
      <c r="A31" s="37">
        <v>26</v>
      </c>
      <c r="B31" s="37">
        <f t="shared" si="0"/>
        <v>13</v>
      </c>
      <c r="C31" s="34" t="s">
        <v>137</v>
      </c>
      <c r="D31" s="35" t="s">
        <v>266</v>
      </c>
      <c r="E31" s="33" t="s">
        <v>137</v>
      </c>
      <c r="F31" s="34" t="s">
        <v>198</v>
      </c>
      <c r="G31" s="35"/>
    </row>
    <row r="32" spans="1:7" s="12" customFormat="1" ht="99.95" customHeight="1">
      <c r="A32" s="37">
        <v>27</v>
      </c>
      <c r="B32" s="37">
        <f t="shared" si="0"/>
        <v>14</v>
      </c>
      <c r="C32" s="34" t="s">
        <v>137</v>
      </c>
      <c r="D32" s="35" t="s">
        <v>266</v>
      </c>
      <c r="E32" s="33" t="s">
        <v>137</v>
      </c>
      <c r="F32" s="34" t="s">
        <v>595</v>
      </c>
      <c r="G32" s="35"/>
    </row>
    <row r="33" spans="1:7" s="12" customFormat="1" ht="69.75" customHeight="1">
      <c r="A33" s="37">
        <v>28</v>
      </c>
      <c r="B33" s="37">
        <f t="shared" si="0"/>
        <v>15</v>
      </c>
      <c r="C33" s="34" t="s">
        <v>137</v>
      </c>
      <c r="D33" s="35" t="s">
        <v>266</v>
      </c>
      <c r="E33" s="33" t="s">
        <v>137</v>
      </c>
      <c r="F33" s="34" t="s">
        <v>199</v>
      </c>
      <c r="G33" s="35"/>
    </row>
    <row r="34" spans="1:7" s="12" customFormat="1" ht="99.95" customHeight="1">
      <c r="A34" s="37">
        <v>29</v>
      </c>
      <c r="B34" s="37">
        <f t="shared" si="0"/>
        <v>16</v>
      </c>
      <c r="C34" s="34" t="s">
        <v>137</v>
      </c>
      <c r="D34" s="35" t="s">
        <v>266</v>
      </c>
      <c r="E34" s="33" t="s">
        <v>137</v>
      </c>
      <c r="F34" s="34" t="s">
        <v>200</v>
      </c>
      <c r="G34" s="35"/>
    </row>
    <row r="35" spans="1:7" s="12" customFormat="1" ht="69.95" customHeight="1">
      <c r="A35" s="37">
        <v>30</v>
      </c>
      <c r="B35" s="37">
        <f t="shared" si="0"/>
        <v>1</v>
      </c>
      <c r="C35" s="34" t="s">
        <v>646</v>
      </c>
      <c r="D35" s="35" t="s">
        <v>389</v>
      </c>
      <c r="E35" s="34" t="s">
        <v>646</v>
      </c>
      <c r="F35" s="34" t="s">
        <v>151</v>
      </c>
      <c r="G35" s="35"/>
    </row>
    <row r="36" spans="1:7" s="12" customFormat="1" ht="69.95" customHeight="1">
      <c r="A36" s="37">
        <v>31</v>
      </c>
      <c r="B36" s="37">
        <f t="shared" si="0"/>
        <v>2</v>
      </c>
      <c r="C36" s="34" t="s">
        <v>646</v>
      </c>
      <c r="D36" s="35" t="s">
        <v>389</v>
      </c>
      <c r="E36" s="34" t="s">
        <v>646</v>
      </c>
      <c r="F36" s="34" t="s">
        <v>152</v>
      </c>
      <c r="G36" s="35" t="s">
        <v>248</v>
      </c>
    </row>
    <row r="37" spans="1:7" s="12" customFormat="1" ht="69.95" customHeight="1">
      <c r="A37" s="37">
        <v>32</v>
      </c>
      <c r="B37" s="37">
        <f t="shared" si="0"/>
        <v>3</v>
      </c>
      <c r="C37" s="34" t="s">
        <v>646</v>
      </c>
      <c r="D37" s="35" t="s">
        <v>389</v>
      </c>
      <c r="E37" s="34" t="s">
        <v>646</v>
      </c>
      <c r="F37" s="34" t="s">
        <v>399</v>
      </c>
      <c r="G37" s="35"/>
    </row>
    <row r="38" spans="1:7" s="12" customFormat="1" ht="69.95" customHeight="1">
      <c r="A38" s="37">
        <v>33</v>
      </c>
      <c r="B38" s="37">
        <f t="shared" si="0"/>
        <v>4</v>
      </c>
      <c r="C38" s="34" t="s">
        <v>646</v>
      </c>
      <c r="D38" s="35" t="s">
        <v>389</v>
      </c>
      <c r="E38" s="34" t="s">
        <v>646</v>
      </c>
      <c r="F38" s="34" t="s">
        <v>153</v>
      </c>
      <c r="G38" s="35"/>
    </row>
    <row r="39" spans="1:7" s="12" customFormat="1" ht="69.95" customHeight="1">
      <c r="A39" s="37">
        <v>34</v>
      </c>
      <c r="B39" s="37">
        <f t="shared" si="0"/>
        <v>5</v>
      </c>
      <c r="C39" s="34" t="s">
        <v>646</v>
      </c>
      <c r="D39" s="35" t="s">
        <v>389</v>
      </c>
      <c r="E39" s="34" t="s">
        <v>646</v>
      </c>
      <c r="F39" s="34" t="s">
        <v>154</v>
      </c>
      <c r="G39" s="35"/>
    </row>
    <row r="40" spans="1:7" s="12" customFormat="1" ht="69.95" customHeight="1">
      <c r="A40" s="37">
        <v>35</v>
      </c>
      <c r="B40" s="37">
        <f t="shared" si="0"/>
        <v>6</v>
      </c>
      <c r="C40" s="34" t="s">
        <v>646</v>
      </c>
      <c r="D40" s="35" t="s">
        <v>389</v>
      </c>
      <c r="E40" s="34" t="s">
        <v>646</v>
      </c>
      <c r="F40" s="34" t="s">
        <v>400</v>
      </c>
      <c r="G40" s="35"/>
    </row>
    <row r="41" spans="1:7" s="12" customFormat="1" ht="69.95" customHeight="1">
      <c r="A41" s="37">
        <v>36</v>
      </c>
      <c r="B41" s="37">
        <f t="shared" si="0"/>
        <v>7</v>
      </c>
      <c r="C41" s="34" t="s">
        <v>646</v>
      </c>
      <c r="D41" s="35" t="s">
        <v>1</v>
      </c>
      <c r="E41" s="34" t="s">
        <v>646</v>
      </c>
      <c r="F41" s="34" t="s">
        <v>165</v>
      </c>
      <c r="G41" s="35" t="s">
        <v>248</v>
      </c>
    </row>
    <row r="42" spans="1:7" s="12" customFormat="1" ht="69.95" customHeight="1">
      <c r="A42" s="37">
        <v>37</v>
      </c>
      <c r="B42" s="37">
        <f t="shared" si="0"/>
        <v>8</v>
      </c>
      <c r="C42" s="34" t="s">
        <v>646</v>
      </c>
      <c r="D42" s="35" t="s">
        <v>1</v>
      </c>
      <c r="E42" s="34" t="s">
        <v>646</v>
      </c>
      <c r="F42" s="34" t="s">
        <v>401</v>
      </c>
      <c r="G42" s="35"/>
    </row>
    <row r="43" spans="1:7" s="12" customFormat="1" ht="69.95" customHeight="1">
      <c r="A43" s="37">
        <v>38</v>
      </c>
      <c r="B43" s="37">
        <f t="shared" si="0"/>
        <v>9</v>
      </c>
      <c r="C43" s="34" t="s">
        <v>646</v>
      </c>
      <c r="D43" s="35" t="s">
        <v>1</v>
      </c>
      <c r="E43" s="34" t="s">
        <v>646</v>
      </c>
      <c r="F43" s="34" t="s">
        <v>166</v>
      </c>
      <c r="G43" s="35"/>
    </row>
    <row r="44" spans="1:7" s="12" customFormat="1" ht="69.95" customHeight="1">
      <c r="A44" s="37">
        <v>39</v>
      </c>
      <c r="B44" s="37">
        <f t="shared" si="0"/>
        <v>10</v>
      </c>
      <c r="C44" s="34" t="s">
        <v>646</v>
      </c>
      <c r="D44" s="35" t="s">
        <v>1</v>
      </c>
      <c r="E44" s="34" t="s">
        <v>646</v>
      </c>
      <c r="F44" s="34" t="s">
        <v>167</v>
      </c>
      <c r="G44" s="35"/>
    </row>
    <row r="45" spans="1:7" s="12" customFormat="1" ht="69.95" customHeight="1">
      <c r="A45" s="37">
        <v>40</v>
      </c>
      <c r="B45" s="37">
        <f t="shared" si="0"/>
        <v>11</v>
      </c>
      <c r="C45" s="34" t="s">
        <v>646</v>
      </c>
      <c r="D45" s="35" t="s">
        <v>1</v>
      </c>
      <c r="E45" s="34" t="s">
        <v>646</v>
      </c>
      <c r="F45" s="34" t="s">
        <v>168</v>
      </c>
      <c r="G45" s="35"/>
    </row>
    <row r="46" spans="1:7" s="12" customFormat="1" ht="69.95" customHeight="1">
      <c r="A46" s="37">
        <v>41</v>
      </c>
      <c r="B46" s="37">
        <f t="shared" si="0"/>
        <v>1</v>
      </c>
      <c r="C46" s="34" t="s">
        <v>125</v>
      </c>
      <c r="D46" s="35" t="s">
        <v>389</v>
      </c>
      <c r="E46" s="34" t="s">
        <v>125</v>
      </c>
      <c r="F46" s="34" t="s">
        <v>155</v>
      </c>
      <c r="G46" s="35" t="s">
        <v>248</v>
      </c>
    </row>
    <row r="47" spans="1:7" s="12" customFormat="1" ht="69.95" customHeight="1">
      <c r="A47" s="37">
        <v>42</v>
      </c>
      <c r="B47" s="37">
        <f t="shared" si="0"/>
        <v>2</v>
      </c>
      <c r="C47" s="34" t="s">
        <v>125</v>
      </c>
      <c r="D47" s="35" t="s">
        <v>389</v>
      </c>
      <c r="E47" s="34" t="s">
        <v>125</v>
      </c>
      <c r="F47" s="34" t="s">
        <v>402</v>
      </c>
      <c r="G47" s="35"/>
    </row>
    <row r="48" spans="1:7" s="12" customFormat="1" ht="69.95" customHeight="1">
      <c r="A48" s="37">
        <v>43</v>
      </c>
      <c r="B48" s="37">
        <f t="shared" si="0"/>
        <v>3</v>
      </c>
      <c r="C48" s="34" t="s">
        <v>125</v>
      </c>
      <c r="D48" s="35" t="s">
        <v>389</v>
      </c>
      <c r="E48" s="34" t="s">
        <v>125</v>
      </c>
      <c r="F48" s="34" t="s">
        <v>431</v>
      </c>
      <c r="G48" s="35"/>
    </row>
    <row r="49" spans="1:7" s="12" customFormat="1" ht="69.95" customHeight="1">
      <c r="A49" s="37">
        <v>44</v>
      </c>
      <c r="B49" s="37">
        <f t="shared" si="0"/>
        <v>4</v>
      </c>
      <c r="C49" s="34" t="s">
        <v>125</v>
      </c>
      <c r="D49" s="35" t="s">
        <v>389</v>
      </c>
      <c r="E49" s="34" t="s">
        <v>125</v>
      </c>
      <c r="F49" s="34" t="s">
        <v>403</v>
      </c>
      <c r="G49" s="35"/>
    </row>
    <row r="50" spans="1:7" s="12" customFormat="1" ht="69.95" customHeight="1">
      <c r="A50" s="37">
        <v>45</v>
      </c>
      <c r="B50" s="37">
        <f t="shared" si="0"/>
        <v>5</v>
      </c>
      <c r="C50" s="34" t="s">
        <v>125</v>
      </c>
      <c r="D50" s="35" t="s">
        <v>1</v>
      </c>
      <c r="E50" s="33" t="s">
        <v>125</v>
      </c>
      <c r="F50" s="34" t="s">
        <v>169</v>
      </c>
      <c r="G50" s="35"/>
    </row>
    <row r="51" spans="1:7" s="12" customFormat="1" ht="99.95" customHeight="1">
      <c r="A51" s="37">
        <v>46</v>
      </c>
      <c r="B51" s="37">
        <f t="shared" si="0"/>
        <v>6</v>
      </c>
      <c r="C51" s="34" t="s">
        <v>125</v>
      </c>
      <c r="D51" s="35" t="s">
        <v>1</v>
      </c>
      <c r="E51" s="33" t="s">
        <v>125</v>
      </c>
      <c r="F51" s="34" t="s">
        <v>170</v>
      </c>
      <c r="G51" s="35"/>
    </row>
    <row r="52" spans="1:7" s="12" customFormat="1" ht="69.95" customHeight="1">
      <c r="A52" s="37">
        <v>47</v>
      </c>
      <c r="B52" s="37">
        <f t="shared" si="0"/>
        <v>7</v>
      </c>
      <c r="C52" s="34" t="s">
        <v>125</v>
      </c>
      <c r="D52" s="35" t="s">
        <v>1</v>
      </c>
      <c r="E52" s="33" t="s">
        <v>125</v>
      </c>
      <c r="F52" s="34" t="s">
        <v>404</v>
      </c>
      <c r="G52" s="35"/>
    </row>
    <row r="53" spans="1:7" s="12" customFormat="1" ht="69.95" customHeight="1">
      <c r="A53" s="37">
        <v>48</v>
      </c>
      <c r="B53" s="37">
        <f t="shared" si="0"/>
        <v>8</v>
      </c>
      <c r="C53" s="34" t="s">
        <v>125</v>
      </c>
      <c r="D53" s="35" t="s">
        <v>1</v>
      </c>
      <c r="E53" s="33" t="s">
        <v>125</v>
      </c>
      <c r="F53" s="34" t="s">
        <v>201</v>
      </c>
      <c r="G53" s="35"/>
    </row>
    <row r="54" spans="1:7" s="12" customFormat="1" ht="69.95" customHeight="1">
      <c r="A54" s="37">
        <v>49</v>
      </c>
      <c r="B54" s="37">
        <f t="shared" si="0"/>
        <v>9</v>
      </c>
      <c r="C54" s="34" t="s">
        <v>125</v>
      </c>
      <c r="D54" s="35" t="s">
        <v>1</v>
      </c>
      <c r="E54" s="33" t="s">
        <v>125</v>
      </c>
      <c r="F54" s="34" t="s">
        <v>506</v>
      </c>
      <c r="G54" s="35" t="s">
        <v>390</v>
      </c>
    </row>
    <row r="55" spans="1:7" s="12" customFormat="1" ht="69.95" customHeight="1">
      <c r="A55" s="37">
        <v>50</v>
      </c>
      <c r="B55" s="37">
        <f t="shared" si="0"/>
        <v>10</v>
      </c>
      <c r="C55" s="34" t="s">
        <v>125</v>
      </c>
      <c r="D55" s="35" t="s">
        <v>266</v>
      </c>
      <c r="E55" s="33" t="s">
        <v>125</v>
      </c>
      <c r="F55" s="34" t="s">
        <v>202</v>
      </c>
      <c r="G55" s="35"/>
    </row>
    <row r="56" spans="1:7" s="12" customFormat="1" ht="69.95" customHeight="1">
      <c r="A56" s="37">
        <v>51</v>
      </c>
      <c r="B56" s="37">
        <f t="shared" si="0"/>
        <v>11</v>
      </c>
      <c r="C56" s="34" t="s">
        <v>125</v>
      </c>
      <c r="D56" s="35" t="s">
        <v>266</v>
      </c>
      <c r="E56" s="33" t="s">
        <v>125</v>
      </c>
      <c r="F56" s="34" t="s">
        <v>203</v>
      </c>
      <c r="G56" s="35"/>
    </row>
    <row r="57" spans="1:7" s="12" customFormat="1" ht="99.95" customHeight="1">
      <c r="A57" s="37">
        <v>52</v>
      </c>
      <c r="B57" s="37">
        <f t="shared" si="0"/>
        <v>12</v>
      </c>
      <c r="C57" s="34" t="s">
        <v>125</v>
      </c>
      <c r="D57" s="35" t="s">
        <v>266</v>
      </c>
      <c r="E57" s="33" t="s">
        <v>125</v>
      </c>
      <c r="F57" s="34" t="s">
        <v>204</v>
      </c>
      <c r="G57" s="35"/>
    </row>
    <row r="58" spans="1:7" s="12" customFormat="1" ht="99.95" customHeight="1">
      <c r="A58" s="37">
        <v>53</v>
      </c>
      <c r="B58" s="37">
        <f t="shared" si="0"/>
        <v>13</v>
      </c>
      <c r="C58" s="34" t="s">
        <v>125</v>
      </c>
      <c r="D58" s="35" t="s">
        <v>266</v>
      </c>
      <c r="E58" s="33" t="s">
        <v>125</v>
      </c>
      <c r="F58" s="34" t="s">
        <v>570</v>
      </c>
      <c r="G58" s="35"/>
    </row>
    <row r="59" spans="1:7" s="12" customFormat="1" ht="69.95" customHeight="1">
      <c r="A59" s="37">
        <v>54</v>
      </c>
      <c r="B59" s="37">
        <f t="shared" si="0"/>
        <v>1</v>
      </c>
      <c r="C59" s="34" t="s">
        <v>601</v>
      </c>
      <c r="D59" s="35" t="s">
        <v>389</v>
      </c>
      <c r="E59" s="34" t="s">
        <v>126</v>
      </c>
      <c r="F59" s="34" t="s">
        <v>405</v>
      </c>
      <c r="G59" s="35" t="s">
        <v>248</v>
      </c>
    </row>
    <row r="60" spans="1:7" s="12" customFormat="1" ht="69.95" customHeight="1">
      <c r="A60" s="37">
        <v>55</v>
      </c>
      <c r="B60" s="37">
        <f t="shared" si="0"/>
        <v>2</v>
      </c>
      <c r="C60" s="34" t="s">
        <v>126</v>
      </c>
      <c r="D60" s="35" t="s">
        <v>389</v>
      </c>
      <c r="E60" s="34" t="s">
        <v>126</v>
      </c>
      <c r="F60" s="34" t="s">
        <v>406</v>
      </c>
      <c r="G60" s="35" t="s">
        <v>248</v>
      </c>
    </row>
    <row r="61" spans="1:7" s="12" customFormat="1" ht="69.95" customHeight="1">
      <c r="A61" s="37">
        <v>56</v>
      </c>
      <c r="B61" s="37">
        <f t="shared" si="0"/>
        <v>3</v>
      </c>
      <c r="C61" s="34" t="s">
        <v>126</v>
      </c>
      <c r="D61" s="35" t="s">
        <v>389</v>
      </c>
      <c r="E61" s="34" t="s">
        <v>126</v>
      </c>
      <c r="F61" s="34" t="s">
        <v>407</v>
      </c>
      <c r="G61" s="35" t="s">
        <v>248</v>
      </c>
    </row>
    <row r="62" spans="1:7" s="12" customFormat="1" ht="69.95" customHeight="1">
      <c r="A62" s="37">
        <v>57</v>
      </c>
      <c r="B62" s="37">
        <f t="shared" si="0"/>
        <v>4</v>
      </c>
      <c r="C62" s="34" t="s">
        <v>126</v>
      </c>
      <c r="D62" s="35" t="s">
        <v>1</v>
      </c>
      <c r="E62" s="33" t="s">
        <v>126</v>
      </c>
      <c r="F62" s="34" t="s">
        <v>236</v>
      </c>
      <c r="G62" s="35" t="s">
        <v>390</v>
      </c>
    </row>
    <row r="63" spans="1:7" s="12" customFormat="1" ht="69.95" customHeight="1">
      <c r="A63" s="37">
        <v>58</v>
      </c>
      <c r="B63" s="37">
        <f t="shared" si="0"/>
        <v>5</v>
      </c>
      <c r="C63" s="34" t="s">
        <v>126</v>
      </c>
      <c r="D63" s="35" t="s">
        <v>1</v>
      </c>
      <c r="E63" s="33" t="s">
        <v>126</v>
      </c>
      <c r="F63" s="34" t="s">
        <v>408</v>
      </c>
      <c r="G63" s="35" t="s">
        <v>390</v>
      </c>
    </row>
    <row r="64" spans="1:7" s="12" customFormat="1" ht="69.95" customHeight="1">
      <c r="A64" s="37">
        <v>59</v>
      </c>
      <c r="B64" s="37">
        <f t="shared" si="0"/>
        <v>6</v>
      </c>
      <c r="C64" s="34" t="s">
        <v>126</v>
      </c>
      <c r="D64" s="35" t="s">
        <v>1</v>
      </c>
      <c r="E64" s="33" t="s">
        <v>126</v>
      </c>
      <c r="F64" s="34" t="s">
        <v>171</v>
      </c>
      <c r="G64" s="35"/>
    </row>
    <row r="65" spans="1:7" s="12" customFormat="1" ht="69.95" customHeight="1">
      <c r="A65" s="37">
        <v>60</v>
      </c>
      <c r="B65" s="37">
        <f t="shared" si="0"/>
        <v>7</v>
      </c>
      <c r="C65" s="34" t="s">
        <v>126</v>
      </c>
      <c r="D65" s="35" t="s">
        <v>1</v>
      </c>
      <c r="E65" s="33" t="s">
        <v>126</v>
      </c>
      <c r="F65" s="34" t="s">
        <v>409</v>
      </c>
      <c r="G65" s="35" t="s">
        <v>248</v>
      </c>
    </row>
    <row r="66" spans="1:7" s="12" customFormat="1" ht="69.95" customHeight="1">
      <c r="A66" s="37">
        <v>61</v>
      </c>
      <c r="B66" s="37">
        <f t="shared" si="0"/>
        <v>8</v>
      </c>
      <c r="C66" s="34" t="s">
        <v>126</v>
      </c>
      <c r="D66" s="35" t="s">
        <v>1</v>
      </c>
      <c r="E66" s="33" t="s">
        <v>126</v>
      </c>
      <c r="F66" s="34" t="s">
        <v>132</v>
      </c>
      <c r="G66" s="35"/>
    </row>
    <row r="67" spans="1:7" s="12" customFormat="1" ht="69.95" customHeight="1">
      <c r="A67" s="37">
        <v>62</v>
      </c>
      <c r="B67" s="37">
        <f t="shared" si="0"/>
        <v>9</v>
      </c>
      <c r="C67" s="34" t="s">
        <v>126</v>
      </c>
      <c r="D67" s="35" t="s">
        <v>1</v>
      </c>
      <c r="E67" s="33" t="s">
        <v>126</v>
      </c>
      <c r="F67" s="34" t="s">
        <v>133</v>
      </c>
      <c r="G67" s="35"/>
    </row>
    <row r="68" spans="1:7" s="12" customFormat="1" ht="69.95" customHeight="1">
      <c r="A68" s="37">
        <v>63</v>
      </c>
      <c r="B68" s="37">
        <f t="shared" si="0"/>
        <v>10</v>
      </c>
      <c r="C68" s="34" t="s">
        <v>126</v>
      </c>
      <c r="D68" s="35" t="s">
        <v>1</v>
      </c>
      <c r="E68" s="33" t="s">
        <v>126</v>
      </c>
      <c r="F68" s="34" t="s">
        <v>205</v>
      </c>
      <c r="G68" s="35"/>
    </row>
    <row r="69" spans="1:7" s="12" customFormat="1" ht="69.95" customHeight="1">
      <c r="A69" s="37">
        <v>64</v>
      </c>
      <c r="B69" s="37">
        <f t="shared" si="0"/>
        <v>11</v>
      </c>
      <c r="C69" s="34" t="s">
        <v>126</v>
      </c>
      <c r="D69" s="35" t="s">
        <v>1</v>
      </c>
      <c r="E69" s="33" t="s">
        <v>126</v>
      </c>
      <c r="F69" s="34" t="s">
        <v>206</v>
      </c>
      <c r="G69" s="35"/>
    </row>
    <row r="70" spans="1:7" s="12" customFormat="1" ht="69.95" customHeight="1">
      <c r="A70" s="37">
        <v>65</v>
      </c>
      <c r="B70" s="37">
        <f t="shared" si="0"/>
        <v>1</v>
      </c>
      <c r="C70" s="34" t="s">
        <v>138</v>
      </c>
      <c r="D70" s="35" t="s">
        <v>389</v>
      </c>
      <c r="E70" s="34" t="s">
        <v>138</v>
      </c>
      <c r="F70" s="34" t="s">
        <v>156</v>
      </c>
      <c r="G70" s="35"/>
    </row>
    <row r="71" spans="1:7" s="12" customFormat="1" ht="69.95" customHeight="1">
      <c r="A71" s="37">
        <v>66</v>
      </c>
      <c r="B71" s="37">
        <f t="shared" ref="B71:B134" si="1">IF(C70=C71,B70+1,1)</f>
        <v>2</v>
      </c>
      <c r="C71" s="34" t="s">
        <v>138</v>
      </c>
      <c r="D71" s="35" t="s">
        <v>389</v>
      </c>
      <c r="E71" s="34" t="s">
        <v>138</v>
      </c>
      <c r="F71" s="34" t="s">
        <v>410</v>
      </c>
      <c r="G71" s="35"/>
    </row>
    <row r="72" spans="1:7" s="12" customFormat="1" ht="69.95" customHeight="1">
      <c r="A72" s="37">
        <v>67</v>
      </c>
      <c r="B72" s="37">
        <f t="shared" si="1"/>
        <v>3</v>
      </c>
      <c r="C72" s="34" t="s">
        <v>138</v>
      </c>
      <c r="D72" s="35" t="s">
        <v>1</v>
      </c>
      <c r="E72" s="33" t="s">
        <v>138</v>
      </c>
      <c r="F72" s="34" t="s">
        <v>503</v>
      </c>
      <c r="G72" s="35" t="s">
        <v>390</v>
      </c>
    </row>
    <row r="73" spans="1:7" s="12" customFormat="1" ht="69.95" customHeight="1">
      <c r="A73" s="37">
        <v>68</v>
      </c>
      <c r="B73" s="37">
        <f t="shared" si="1"/>
        <v>4</v>
      </c>
      <c r="C73" s="34" t="s">
        <v>138</v>
      </c>
      <c r="D73" s="35" t="s">
        <v>1</v>
      </c>
      <c r="E73" s="33" t="s">
        <v>138</v>
      </c>
      <c r="F73" s="34" t="s">
        <v>411</v>
      </c>
      <c r="G73" s="35"/>
    </row>
    <row r="74" spans="1:7" s="12" customFormat="1" ht="69.95" customHeight="1">
      <c r="A74" s="37">
        <v>69</v>
      </c>
      <c r="B74" s="37">
        <f t="shared" si="1"/>
        <v>1</v>
      </c>
      <c r="C74" s="34" t="s">
        <v>139</v>
      </c>
      <c r="D74" s="35" t="s">
        <v>389</v>
      </c>
      <c r="E74" s="34" t="s">
        <v>139</v>
      </c>
      <c r="F74" s="34" t="s">
        <v>231</v>
      </c>
      <c r="G74" s="35"/>
    </row>
    <row r="75" spans="1:7" s="12" customFormat="1" ht="69.95" customHeight="1">
      <c r="A75" s="37">
        <v>70</v>
      </c>
      <c r="B75" s="37">
        <f t="shared" si="1"/>
        <v>2</v>
      </c>
      <c r="C75" s="34" t="s">
        <v>139</v>
      </c>
      <c r="D75" s="35" t="s">
        <v>389</v>
      </c>
      <c r="E75" s="34" t="s">
        <v>139</v>
      </c>
      <c r="F75" s="34" t="s">
        <v>157</v>
      </c>
      <c r="G75" s="35"/>
    </row>
    <row r="76" spans="1:7" s="12" customFormat="1" ht="69.95" customHeight="1">
      <c r="A76" s="37">
        <v>71</v>
      </c>
      <c r="B76" s="37">
        <f t="shared" si="1"/>
        <v>3</v>
      </c>
      <c r="C76" s="34" t="s">
        <v>139</v>
      </c>
      <c r="D76" s="35" t="s">
        <v>389</v>
      </c>
      <c r="E76" s="34" t="s">
        <v>139</v>
      </c>
      <c r="F76" s="34" t="s">
        <v>158</v>
      </c>
      <c r="G76" s="35" t="s">
        <v>248</v>
      </c>
    </row>
    <row r="77" spans="1:7" s="13" customFormat="1" ht="69.95" customHeight="1">
      <c r="A77" s="37">
        <v>72</v>
      </c>
      <c r="B77" s="37">
        <f t="shared" si="1"/>
        <v>4</v>
      </c>
      <c r="C77" s="34" t="s">
        <v>139</v>
      </c>
      <c r="D77" s="35" t="s">
        <v>389</v>
      </c>
      <c r="E77" s="34" t="s">
        <v>139</v>
      </c>
      <c r="F77" s="34" t="s">
        <v>412</v>
      </c>
      <c r="G77" s="35"/>
    </row>
    <row r="78" spans="1:7" s="12" customFormat="1" ht="69.95" customHeight="1">
      <c r="A78" s="37">
        <v>73</v>
      </c>
      <c r="B78" s="37">
        <f t="shared" si="1"/>
        <v>5</v>
      </c>
      <c r="C78" s="34" t="s">
        <v>139</v>
      </c>
      <c r="D78" s="35" t="s">
        <v>1</v>
      </c>
      <c r="E78" s="33" t="s">
        <v>139</v>
      </c>
      <c r="F78" s="34" t="s">
        <v>172</v>
      </c>
      <c r="G78" s="35" t="s">
        <v>248</v>
      </c>
    </row>
    <row r="79" spans="1:7" s="12" customFormat="1" ht="69.95" customHeight="1">
      <c r="A79" s="37">
        <v>74</v>
      </c>
      <c r="B79" s="37">
        <f t="shared" si="1"/>
        <v>6</v>
      </c>
      <c r="C79" s="34" t="s">
        <v>139</v>
      </c>
      <c r="D79" s="35" t="s">
        <v>1</v>
      </c>
      <c r="E79" s="33" t="s">
        <v>139</v>
      </c>
      <c r="F79" s="34" t="s">
        <v>173</v>
      </c>
      <c r="G79" s="35"/>
    </row>
    <row r="80" spans="1:7" s="12" customFormat="1" ht="69.95" customHeight="1">
      <c r="A80" s="37">
        <v>75</v>
      </c>
      <c r="B80" s="37">
        <f t="shared" si="1"/>
        <v>7</v>
      </c>
      <c r="C80" s="34" t="s">
        <v>139</v>
      </c>
      <c r="D80" s="35" t="s">
        <v>1</v>
      </c>
      <c r="E80" s="33" t="s">
        <v>139</v>
      </c>
      <c r="F80" s="34" t="s">
        <v>174</v>
      </c>
      <c r="G80" s="35"/>
    </row>
    <row r="81" spans="1:7" s="12" customFormat="1" ht="69.95" customHeight="1">
      <c r="A81" s="37">
        <v>76</v>
      </c>
      <c r="B81" s="37">
        <f t="shared" si="1"/>
        <v>8</v>
      </c>
      <c r="C81" s="34" t="s">
        <v>139</v>
      </c>
      <c r="D81" s="35" t="s">
        <v>266</v>
      </c>
      <c r="E81" s="33" t="s">
        <v>139</v>
      </c>
      <c r="F81" s="34" t="s">
        <v>207</v>
      </c>
      <c r="G81" s="35"/>
    </row>
    <row r="82" spans="1:7" s="12" customFormat="1" ht="69.95" customHeight="1">
      <c r="A82" s="37">
        <v>77</v>
      </c>
      <c r="B82" s="37">
        <f t="shared" si="1"/>
        <v>1</v>
      </c>
      <c r="C82" s="34" t="s">
        <v>242</v>
      </c>
      <c r="D82" s="35" t="s">
        <v>3</v>
      </c>
      <c r="E82" s="33" t="s">
        <v>243</v>
      </c>
      <c r="F82" s="34" t="s">
        <v>491</v>
      </c>
      <c r="G82" s="35"/>
    </row>
    <row r="83" spans="1:7" s="12" customFormat="1" ht="69.95" customHeight="1">
      <c r="A83" s="37">
        <v>78</v>
      </c>
      <c r="B83" s="37">
        <f t="shared" si="1"/>
        <v>2</v>
      </c>
      <c r="C83" s="34" t="s">
        <v>242</v>
      </c>
      <c r="D83" s="35" t="s">
        <v>8</v>
      </c>
      <c r="E83" s="33" t="s">
        <v>243</v>
      </c>
      <c r="F83" s="34" t="s">
        <v>445</v>
      </c>
      <c r="G83" s="35"/>
    </row>
    <row r="84" spans="1:7" s="12" customFormat="1" ht="129.94999999999999" customHeight="1">
      <c r="A84" s="37">
        <v>79</v>
      </c>
      <c r="B84" s="37">
        <f t="shared" si="1"/>
        <v>3</v>
      </c>
      <c r="C84" s="34" t="s">
        <v>242</v>
      </c>
      <c r="D84" s="35" t="s">
        <v>13</v>
      </c>
      <c r="E84" s="33" t="s">
        <v>243</v>
      </c>
      <c r="F84" s="34" t="s">
        <v>583</v>
      </c>
      <c r="G84" s="35"/>
    </row>
    <row r="85" spans="1:7" s="12" customFormat="1" ht="69.95" customHeight="1">
      <c r="A85" s="37">
        <v>80</v>
      </c>
      <c r="B85" s="37">
        <f t="shared" si="1"/>
        <v>4</v>
      </c>
      <c r="C85" s="34" t="s">
        <v>242</v>
      </c>
      <c r="D85" s="35" t="s">
        <v>3</v>
      </c>
      <c r="E85" s="33" t="s">
        <v>244</v>
      </c>
      <c r="F85" s="34" t="s">
        <v>440</v>
      </c>
      <c r="G85" s="35"/>
    </row>
    <row r="86" spans="1:7" s="12" customFormat="1" ht="69.95" customHeight="1">
      <c r="A86" s="37">
        <v>81</v>
      </c>
      <c r="B86" s="37">
        <f t="shared" si="1"/>
        <v>5</v>
      </c>
      <c r="C86" s="34" t="s">
        <v>242</v>
      </c>
      <c r="D86" s="35" t="s">
        <v>3</v>
      </c>
      <c r="E86" s="33" t="s">
        <v>244</v>
      </c>
      <c r="F86" s="34" t="s">
        <v>571</v>
      </c>
      <c r="G86" s="35"/>
    </row>
    <row r="87" spans="1:7" s="12" customFormat="1" ht="69.95" customHeight="1">
      <c r="A87" s="37">
        <v>82</v>
      </c>
      <c r="B87" s="37">
        <f t="shared" si="1"/>
        <v>6</v>
      </c>
      <c r="C87" s="34" t="s">
        <v>242</v>
      </c>
      <c r="D87" s="35" t="s">
        <v>8</v>
      </c>
      <c r="E87" s="33" t="s">
        <v>244</v>
      </c>
      <c r="F87" s="34" t="s">
        <v>492</v>
      </c>
      <c r="G87" s="35"/>
    </row>
    <row r="88" spans="1:7" s="12" customFormat="1" ht="69.95" customHeight="1">
      <c r="A88" s="37">
        <v>83</v>
      </c>
      <c r="B88" s="37">
        <f t="shared" si="1"/>
        <v>7</v>
      </c>
      <c r="C88" s="34" t="s">
        <v>242</v>
      </c>
      <c r="D88" s="35" t="s">
        <v>8</v>
      </c>
      <c r="E88" s="33" t="s">
        <v>244</v>
      </c>
      <c r="F88" s="34" t="s">
        <v>446</v>
      </c>
      <c r="G88" s="35"/>
    </row>
    <row r="89" spans="1:7" s="12" customFormat="1" ht="69.95" customHeight="1">
      <c r="A89" s="37">
        <v>84</v>
      </c>
      <c r="B89" s="37">
        <f t="shared" si="1"/>
        <v>8</v>
      </c>
      <c r="C89" s="34" t="s">
        <v>242</v>
      </c>
      <c r="D89" s="35" t="s">
        <v>13</v>
      </c>
      <c r="E89" s="33" t="s">
        <v>244</v>
      </c>
      <c r="F89" s="34" t="s">
        <v>549</v>
      </c>
      <c r="G89" s="35"/>
    </row>
    <row r="90" spans="1:7" s="12" customFormat="1" ht="69.95" customHeight="1">
      <c r="A90" s="37">
        <v>85</v>
      </c>
      <c r="B90" s="37">
        <f t="shared" si="1"/>
        <v>9</v>
      </c>
      <c r="C90" s="34" t="s">
        <v>242</v>
      </c>
      <c r="D90" s="35" t="s">
        <v>3</v>
      </c>
      <c r="E90" s="33" t="s">
        <v>246</v>
      </c>
      <c r="F90" s="42" t="s">
        <v>442</v>
      </c>
      <c r="G90" s="35"/>
    </row>
    <row r="91" spans="1:7" s="12" customFormat="1" ht="69.95" customHeight="1">
      <c r="A91" s="37">
        <v>86</v>
      </c>
      <c r="B91" s="37">
        <f t="shared" si="1"/>
        <v>10</v>
      </c>
      <c r="C91" s="34" t="s">
        <v>242</v>
      </c>
      <c r="D91" s="35" t="s">
        <v>8</v>
      </c>
      <c r="E91" s="33" t="s">
        <v>246</v>
      </c>
      <c r="F91" s="34" t="s">
        <v>581</v>
      </c>
      <c r="G91" s="35"/>
    </row>
    <row r="92" spans="1:7" s="12" customFormat="1" ht="69.95" customHeight="1">
      <c r="A92" s="37">
        <v>87</v>
      </c>
      <c r="B92" s="37">
        <f t="shared" si="1"/>
        <v>11</v>
      </c>
      <c r="C92" s="34" t="s">
        <v>242</v>
      </c>
      <c r="D92" s="35" t="s">
        <v>8</v>
      </c>
      <c r="E92" s="33" t="s">
        <v>246</v>
      </c>
      <c r="F92" s="34" t="s">
        <v>449</v>
      </c>
      <c r="G92" s="35"/>
    </row>
    <row r="93" spans="1:7" s="12" customFormat="1" ht="99.95" customHeight="1">
      <c r="A93" s="37">
        <v>88</v>
      </c>
      <c r="B93" s="37">
        <f t="shared" si="1"/>
        <v>12</v>
      </c>
      <c r="C93" s="34" t="s">
        <v>242</v>
      </c>
      <c r="D93" s="35" t="s">
        <v>13</v>
      </c>
      <c r="E93" s="33" t="s">
        <v>246</v>
      </c>
      <c r="F93" s="34" t="s">
        <v>585</v>
      </c>
      <c r="G93" s="35"/>
    </row>
    <row r="94" spans="1:7" s="12" customFormat="1" ht="99.95" customHeight="1">
      <c r="A94" s="37">
        <v>89</v>
      </c>
      <c r="B94" s="37">
        <f t="shared" si="1"/>
        <v>13</v>
      </c>
      <c r="C94" s="34" t="s">
        <v>242</v>
      </c>
      <c r="D94" s="35" t="s">
        <v>13</v>
      </c>
      <c r="E94" s="33" t="s">
        <v>246</v>
      </c>
      <c r="F94" s="34" t="s">
        <v>451</v>
      </c>
      <c r="G94" s="35"/>
    </row>
    <row r="95" spans="1:7" s="12" customFormat="1" ht="99.95" customHeight="1">
      <c r="A95" s="37">
        <v>90</v>
      </c>
      <c r="B95" s="37">
        <f t="shared" si="1"/>
        <v>14</v>
      </c>
      <c r="C95" s="34" t="s">
        <v>242</v>
      </c>
      <c r="D95" s="35" t="s">
        <v>13</v>
      </c>
      <c r="E95" s="33" t="s">
        <v>246</v>
      </c>
      <c r="F95" s="34" t="s">
        <v>586</v>
      </c>
      <c r="G95" s="35"/>
    </row>
    <row r="96" spans="1:7" s="12" customFormat="1" ht="69.95" customHeight="1">
      <c r="A96" s="37">
        <v>91</v>
      </c>
      <c r="B96" s="37">
        <f t="shared" si="1"/>
        <v>15</v>
      </c>
      <c r="C96" s="34" t="s">
        <v>242</v>
      </c>
      <c r="D96" s="35" t="s">
        <v>13</v>
      </c>
      <c r="E96" s="33" t="s">
        <v>246</v>
      </c>
      <c r="F96" s="34" t="s">
        <v>452</v>
      </c>
      <c r="G96" s="35"/>
    </row>
    <row r="97" spans="1:7" s="12" customFormat="1" ht="69.95" customHeight="1">
      <c r="A97" s="37">
        <v>92</v>
      </c>
      <c r="B97" s="37">
        <f t="shared" si="1"/>
        <v>16</v>
      </c>
      <c r="C97" s="34" t="s">
        <v>242</v>
      </c>
      <c r="D97" s="35" t="s">
        <v>13</v>
      </c>
      <c r="E97" s="33" t="s">
        <v>246</v>
      </c>
      <c r="F97" s="34" t="s">
        <v>453</v>
      </c>
      <c r="G97" s="35"/>
    </row>
    <row r="98" spans="1:7" s="12" customFormat="1" ht="69.95" customHeight="1">
      <c r="A98" s="37">
        <v>93</v>
      </c>
      <c r="B98" s="37">
        <f t="shared" si="1"/>
        <v>17</v>
      </c>
      <c r="C98" s="34" t="s">
        <v>242</v>
      </c>
      <c r="D98" s="35" t="s">
        <v>3</v>
      </c>
      <c r="E98" s="33" t="s">
        <v>245</v>
      </c>
      <c r="F98" s="34" t="s">
        <v>572</v>
      </c>
      <c r="G98" s="35"/>
    </row>
    <row r="99" spans="1:7" s="12" customFormat="1" ht="69.95" customHeight="1">
      <c r="A99" s="37">
        <v>94</v>
      </c>
      <c r="B99" s="37">
        <f t="shared" si="1"/>
        <v>18</v>
      </c>
      <c r="C99" s="34" t="s">
        <v>242</v>
      </c>
      <c r="D99" s="35" t="s">
        <v>3</v>
      </c>
      <c r="E99" s="33" t="s">
        <v>245</v>
      </c>
      <c r="F99" s="34" t="s">
        <v>573</v>
      </c>
      <c r="G99" s="35"/>
    </row>
    <row r="100" spans="1:7" s="12" customFormat="1" ht="69.95" customHeight="1">
      <c r="A100" s="37">
        <v>95</v>
      </c>
      <c r="B100" s="37">
        <f t="shared" si="1"/>
        <v>19</v>
      </c>
      <c r="C100" s="34" t="s">
        <v>242</v>
      </c>
      <c r="D100" s="35" t="s">
        <v>3</v>
      </c>
      <c r="E100" s="33" t="s">
        <v>245</v>
      </c>
      <c r="F100" s="36" t="s">
        <v>574</v>
      </c>
      <c r="G100" s="35"/>
    </row>
    <row r="101" spans="1:7" s="12" customFormat="1" ht="69.95" customHeight="1">
      <c r="A101" s="37">
        <v>96</v>
      </c>
      <c r="B101" s="37">
        <f t="shared" si="1"/>
        <v>20</v>
      </c>
      <c r="C101" s="34" t="s">
        <v>242</v>
      </c>
      <c r="D101" s="35" t="s">
        <v>3</v>
      </c>
      <c r="E101" s="33" t="s">
        <v>245</v>
      </c>
      <c r="F101" s="42" t="s">
        <v>575</v>
      </c>
      <c r="G101" s="35"/>
    </row>
    <row r="102" spans="1:7" s="12" customFormat="1" ht="69.75" customHeight="1">
      <c r="A102" s="37">
        <v>97</v>
      </c>
      <c r="B102" s="37">
        <f t="shared" si="1"/>
        <v>21</v>
      </c>
      <c r="C102" s="34" t="s">
        <v>242</v>
      </c>
      <c r="D102" s="35" t="s">
        <v>3</v>
      </c>
      <c r="E102" s="33" t="s">
        <v>245</v>
      </c>
      <c r="F102" s="34" t="s">
        <v>576</v>
      </c>
      <c r="G102" s="35"/>
    </row>
    <row r="103" spans="1:7" s="12" customFormat="1" ht="69.95" customHeight="1">
      <c r="A103" s="37">
        <v>98</v>
      </c>
      <c r="B103" s="37">
        <f t="shared" si="1"/>
        <v>22</v>
      </c>
      <c r="C103" s="34" t="s">
        <v>242</v>
      </c>
      <c r="D103" s="35" t="s">
        <v>3</v>
      </c>
      <c r="E103" s="33" t="s">
        <v>245</v>
      </c>
      <c r="F103" s="34" t="s">
        <v>441</v>
      </c>
      <c r="G103" s="35"/>
    </row>
    <row r="104" spans="1:7" s="12" customFormat="1" ht="69.95" customHeight="1">
      <c r="A104" s="37">
        <v>99</v>
      </c>
      <c r="B104" s="37">
        <f t="shared" si="1"/>
        <v>23</v>
      </c>
      <c r="C104" s="34" t="s">
        <v>242</v>
      </c>
      <c r="D104" s="35" t="s">
        <v>8</v>
      </c>
      <c r="E104" s="33" t="s">
        <v>245</v>
      </c>
      <c r="F104" s="34" t="s">
        <v>578</v>
      </c>
      <c r="G104" s="35"/>
    </row>
    <row r="105" spans="1:7" s="12" customFormat="1" ht="69.95" customHeight="1">
      <c r="A105" s="37">
        <v>100</v>
      </c>
      <c r="B105" s="37">
        <f t="shared" si="1"/>
        <v>24</v>
      </c>
      <c r="C105" s="34" t="s">
        <v>242</v>
      </c>
      <c r="D105" s="35" t="s">
        <v>8</v>
      </c>
      <c r="E105" s="33" t="s">
        <v>245</v>
      </c>
      <c r="F105" s="34" t="s">
        <v>447</v>
      </c>
      <c r="G105" s="35"/>
    </row>
    <row r="106" spans="1:7" s="12" customFormat="1" ht="69.75" customHeight="1">
      <c r="A106" s="37">
        <v>101</v>
      </c>
      <c r="B106" s="37">
        <f t="shared" si="1"/>
        <v>25</v>
      </c>
      <c r="C106" s="34" t="s">
        <v>242</v>
      </c>
      <c r="D106" s="35" t="s">
        <v>8</v>
      </c>
      <c r="E106" s="33" t="s">
        <v>245</v>
      </c>
      <c r="F106" s="34" t="s">
        <v>448</v>
      </c>
      <c r="G106" s="35"/>
    </row>
    <row r="107" spans="1:7" s="12" customFormat="1" ht="69.75" customHeight="1">
      <c r="A107" s="37">
        <v>102</v>
      </c>
      <c r="B107" s="37">
        <f t="shared" si="1"/>
        <v>26</v>
      </c>
      <c r="C107" s="34" t="s">
        <v>242</v>
      </c>
      <c r="D107" s="35" t="s">
        <v>8</v>
      </c>
      <c r="E107" s="33" t="s">
        <v>245</v>
      </c>
      <c r="F107" s="34" t="s">
        <v>579</v>
      </c>
      <c r="G107" s="35"/>
    </row>
    <row r="108" spans="1:7" s="12" customFormat="1" ht="69.75" customHeight="1">
      <c r="A108" s="37">
        <v>103</v>
      </c>
      <c r="B108" s="37">
        <f t="shared" si="1"/>
        <v>27</v>
      </c>
      <c r="C108" s="34" t="s">
        <v>242</v>
      </c>
      <c r="D108" s="35" t="s">
        <v>8</v>
      </c>
      <c r="E108" s="33" t="s">
        <v>245</v>
      </c>
      <c r="F108" s="34" t="s">
        <v>580</v>
      </c>
      <c r="G108" s="35"/>
    </row>
    <row r="109" spans="1:7" s="12" customFormat="1" ht="69.95" customHeight="1">
      <c r="A109" s="37">
        <v>104</v>
      </c>
      <c r="B109" s="37">
        <f t="shared" si="1"/>
        <v>28</v>
      </c>
      <c r="C109" s="34" t="s">
        <v>242</v>
      </c>
      <c r="D109" s="35" t="s">
        <v>13</v>
      </c>
      <c r="E109" s="33" t="s">
        <v>245</v>
      </c>
      <c r="F109" s="34" t="s">
        <v>450</v>
      </c>
      <c r="G109" s="35"/>
    </row>
    <row r="110" spans="1:7" s="12" customFormat="1" ht="69.95" customHeight="1">
      <c r="A110" s="37">
        <v>105</v>
      </c>
      <c r="B110" s="37">
        <f t="shared" si="1"/>
        <v>29</v>
      </c>
      <c r="C110" s="34" t="s">
        <v>242</v>
      </c>
      <c r="D110" s="35" t="s">
        <v>13</v>
      </c>
      <c r="E110" s="33" t="s">
        <v>245</v>
      </c>
      <c r="F110" s="34" t="s">
        <v>584</v>
      </c>
      <c r="G110" s="35"/>
    </row>
    <row r="111" spans="1:7" s="12" customFormat="1" ht="69.95" customHeight="1">
      <c r="A111" s="37">
        <v>106</v>
      </c>
      <c r="B111" s="37">
        <f t="shared" si="1"/>
        <v>30</v>
      </c>
      <c r="C111" s="34" t="s">
        <v>242</v>
      </c>
      <c r="D111" s="35" t="s">
        <v>3</v>
      </c>
      <c r="E111" s="33" t="s">
        <v>247</v>
      </c>
      <c r="F111" s="34" t="s">
        <v>443</v>
      </c>
      <c r="G111" s="35"/>
    </row>
    <row r="112" spans="1:7" s="12" customFormat="1" ht="69.95" customHeight="1">
      <c r="A112" s="37">
        <v>107</v>
      </c>
      <c r="B112" s="37">
        <f t="shared" si="1"/>
        <v>31</v>
      </c>
      <c r="C112" s="34" t="s">
        <v>242</v>
      </c>
      <c r="D112" s="35" t="s">
        <v>3</v>
      </c>
      <c r="E112" s="33" t="s">
        <v>247</v>
      </c>
      <c r="F112" s="34" t="s">
        <v>444</v>
      </c>
      <c r="G112" s="35"/>
    </row>
    <row r="113" spans="1:7" s="12" customFormat="1" ht="69.95" customHeight="1">
      <c r="A113" s="37">
        <v>108</v>
      </c>
      <c r="B113" s="37">
        <f t="shared" si="1"/>
        <v>32</v>
      </c>
      <c r="C113" s="34" t="s">
        <v>242</v>
      </c>
      <c r="D113" s="35" t="s">
        <v>3</v>
      </c>
      <c r="E113" s="33" t="s">
        <v>247</v>
      </c>
      <c r="F113" s="34" t="s">
        <v>577</v>
      </c>
      <c r="G113" s="35"/>
    </row>
    <row r="114" spans="1:7" s="12" customFormat="1" ht="69.95" customHeight="1">
      <c r="A114" s="37">
        <v>109</v>
      </c>
      <c r="B114" s="37">
        <f t="shared" si="1"/>
        <v>33</v>
      </c>
      <c r="C114" s="34" t="s">
        <v>242</v>
      </c>
      <c r="D114" s="35" t="s">
        <v>8</v>
      </c>
      <c r="E114" s="33" t="s">
        <v>247</v>
      </c>
      <c r="F114" s="34" t="s">
        <v>582</v>
      </c>
      <c r="G114" s="35"/>
    </row>
    <row r="115" spans="1:7" s="12" customFormat="1" ht="69.95" customHeight="1">
      <c r="A115" s="37">
        <v>110</v>
      </c>
      <c r="B115" s="37">
        <f t="shared" si="1"/>
        <v>34</v>
      </c>
      <c r="C115" s="34" t="s">
        <v>242</v>
      </c>
      <c r="D115" s="35" t="s">
        <v>13</v>
      </c>
      <c r="E115" s="33" t="s">
        <v>247</v>
      </c>
      <c r="F115" s="34" t="s">
        <v>587</v>
      </c>
      <c r="G115" s="35"/>
    </row>
    <row r="116" spans="1:7" s="12" customFormat="1" ht="69.95" customHeight="1">
      <c r="A116" s="37">
        <v>111</v>
      </c>
      <c r="B116" s="37">
        <f t="shared" si="1"/>
        <v>35</v>
      </c>
      <c r="C116" s="34" t="s">
        <v>242</v>
      </c>
      <c r="D116" s="35" t="s">
        <v>13</v>
      </c>
      <c r="E116" s="33" t="s">
        <v>247</v>
      </c>
      <c r="F116" s="34" t="s">
        <v>588</v>
      </c>
      <c r="G116" s="35"/>
    </row>
    <row r="117" spans="1:7" s="12" customFormat="1" ht="69.95" customHeight="1">
      <c r="A117" s="37">
        <v>112</v>
      </c>
      <c r="B117" s="37">
        <f t="shared" si="1"/>
        <v>36</v>
      </c>
      <c r="C117" s="34" t="s">
        <v>242</v>
      </c>
      <c r="D117" s="35" t="s">
        <v>13</v>
      </c>
      <c r="E117" s="33" t="s">
        <v>247</v>
      </c>
      <c r="F117" s="34" t="s">
        <v>598</v>
      </c>
      <c r="G117" s="35"/>
    </row>
    <row r="118" spans="1:7" s="12" customFormat="1" ht="69.95" customHeight="1">
      <c r="A118" s="37">
        <v>113</v>
      </c>
      <c r="B118" s="37">
        <f t="shared" si="1"/>
        <v>1</v>
      </c>
      <c r="C118" s="34" t="s">
        <v>140</v>
      </c>
      <c r="D118" s="35" t="s">
        <v>534</v>
      </c>
      <c r="E118" s="34" t="s">
        <v>140</v>
      </c>
      <c r="F118" s="34" t="s">
        <v>129</v>
      </c>
      <c r="G118" s="35"/>
    </row>
    <row r="119" spans="1:7" s="12" customFormat="1" ht="69.95" customHeight="1">
      <c r="A119" s="37">
        <v>114</v>
      </c>
      <c r="B119" s="37">
        <f t="shared" si="1"/>
        <v>2</v>
      </c>
      <c r="C119" s="34" t="s">
        <v>140</v>
      </c>
      <c r="D119" s="35" t="s">
        <v>534</v>
      </c>
      <c r="E119" s="34" t="s">
        <v>140</v>
      </c>
      <c r="F119" s="34" t="s">
        <v>130</v>
      </c>
      <c r="G119" s="35"/>
    </row>
    <row r="120" spans="1:7" s="12" customFormat="1" ht="99.95" customHeight="1">
      <c r="A120" s="37">
        <v>115</v>
      </c>
      <c r="B120" s="37">
        <f t="shared" si="1"/>
        <v>3</v>
      </c>
      <c r="C120" s="34" t="s">
        <v>140</v>
      </c>
      <c r="D120" s="35" t="s">
        <v>517</v>
      </c>
      <c r="E120" s="33" t="s">
        <v>140</v>
      </c>
      <c r="F120" s="34" t="s">
        <v>175</v>
      </c>
      <c r="G120" s="35" t="s">
        <v>521</v>
      </c>
    </row>
    <row r="121" spans="1:7" s="12" customFormat="1" ht="69.95" customHeight="1">
      <c r="A121" s="37">
        <v>116</v>
      </c>
      <c r="B121" s="37">
        <f t="shared" si="1"/>
        <v>4</v>
      </c>
      <c r="C121" s="34" t="s">
        <v>140</v>
      </c>
      <c r="D121" s="35" t="s">
        <v>517</v>
      </c>
      <c r="E121" s="33" t="s">
        <v>140</v>
      </c>
      <c r="F121" s="34" t="s">
        <v>176</v>
      </c>
      <c r="G121" s="35"/>
    </row>
    <row r="122" spans="1:7" s="12" customFormat="1" ht="69.95" customHeight="1">
      <c r="A122" s="37">
        <v>117</v>
      </c>
      <c r="B122" s="37">
        <f t="shared" si="1"/>
        <v>5</v>
      </c>
      <c r="C122" s="34" t="s">
        <v>140</v>
      </c>
      <c r="D122" s="35" t="s">
        <v>517</v>
      </c>
      <c r="E122" s="33" t="s">
        <v>140</v>
      </c>
      <c r="F122" s="34" t="s">
        <v>177</v>
      </c>
      <c r="G122" s="35"/>
    </row>
    <row r="123" spans="1:7" s="12" customFormat="1" ht="69.95" customHeight="1">
      <c r="A123" s="37">
        <v>118</v>
      </c>
      <c r="B123" s="37">
        <f t="shared" si="1"/>
        <v>6</v>
      </c>
      <c r="C123" s="34" t="s">
        <v>140</v>
      </c>
      <c r="D123" s="35" t="s">
        <v>517</v>
      </c>
      <c r="E123" s="33" t="s">
        <v>140</v>
      </c>
      <c r="F123" s="34" t="s">
        <v>178</v>
      </c>
      <c r="G123" s="35"/>
    </row>
    <row r="124" spans="1:7" s="12" customFormat="1" ht="69.95" customHeight="1">
      <c r="A124" s="37">
        <v>119</v>
      </c>
      <c r="B124" s="37">
        <f t="shared" si="1"/>
        <v>7</v>
      </c>
      <c r="C124" s="34" t="s">
        <v>140</v>
      </c>
      <c r="D124" s="35" t="s">
        <v>517</v>
      </c>
      <c r="E124" s="33" t="s">
        <v>140</v>
      </c>
      <c r="F124" s="34" t="s">
        <v>179</v>
      </c>
      <c r="G124" s="35"/>
    </row>
    <row r="125" spans="1:7" s="12" customFormat="1" ht="69.95" customHeight="1">
      <c r="A125" s="37">
        <v>120</v>
      </c>
      <c r="B125" s="37">
        <f t="shared" si="1"/>
        <v>8</v>
      </c>
      <c r="C125" s="34" t="s">
        <v>140</v>
      </c>
      <c r="D125" s="35" t="s">
        <v>517</v>
      </c>
      <c r="E125" s="33" t="s">
        <v>140</v>
      </c>
      <c r="F125" s="34" t="s">
        <v>180</v>
      </c>
      <c r="G125" s="35"/>
    </row>
    <row r="126" spans="1:7" s="12" customFormat="1" ht="99.95" customHeight="1">
      <c r="A126" s="37">
        <v>121</v>
      </c>
      <c r="B126" s="37">
        <f t="shared" si="1"/>
        <v>9</v>
      </c>
      <c r="C126" s="34" t="s">
        <v>140</v>
      </c>
      <c r="D126" s="35" t="s">
        <v>517</v>
      </c>
      <c r="E126" s="33" t="s">
        <v>140</v>
      </c>
      <c r="F126" s="34" t="s">
        <v>181</v>
      </c>
      <c r="G126" s="35"/>
    </row>
    <row r="127" spans="1:7" s="12" customFormat="1" ht="69.95" customHeight="1">
      <c r="A127" s="37">
        <v>122</v>
      </c>
      <c r="B127" s="37">
        <f t="shared" si="1"/>
        <v>10</v>
      </c>
      <c r="C127" s="34" t="s">
        <v>140</v>
      </c>
      <c r="D127" s="35" t="s">
        <v>517</v>
      </c>
      <c r="E127" s="33" t="s">
        <v>140</v>
      </c>
      <c r="F127" s="34" t="s">
        <v>182</v>
      </c>
      <c r="G127" s="35"/>
    </row>
    <row r="128" spans="1:7" s="12" customFormat="1" ht="69.95" customHeight="1">
      <c r="A128" s="37">
        <v>123</v>
      </c>
      <c r="B128" s="37">
        <f t="shared" si="1"/>
        <v>11</v>
      </c>
      <c r="C128" s="34" t="s">
        <v>140</v>
      </c>
      <c r="D128" s="35" t="s">
        <v>518</v>
      </c>
      <c r="E128" s="33" t="s">
        <v>140</v>
      </c>
      <c r="F128" s="34" t="s">
        <v>208</v>
      </c>
      <c r="G128" s="35"/>
    </row>
    <row r="129" spans="1:7" s="12" customFormat="1" ht="69.95" customHeight="1">
      <c r="A129" s="37">
        <v>124</v>
      </c>
      <c r="B129" s="37">
        <f t="shared" si="1"/>
        <v>12</v>
      </c>
      <c r="C129" s="34" t="s">
        <v>140</v>
      </c>
      <c r="D129" s="35" t="s">
        <v>518</v>
      </c>
      <c r="E129" s="33" t="s">
        <v>140</v>
      </c>
      <c r="F129" s="34" t="s">
        <v>209</v>
      </c>
      <c r="G129" s="35"/>
    </row>
    <row r="130" spans="1:7" s="12" customFormat="1" ht="99.95" customHeight="1">
      <c r="A130" s="37">
        <v>125</v>
      </c>
      <c r="B130" s="37">
        <f t="shared" si="1"/>
        <v>13</v>
      </c>
      <c r="C130" s="34" t="s">
        <v>140</v>
      </c>
      <c r="D130" s="35" t="s">
        <v>518</v>
      </c>
      <c r="E130" s="33" t="s">
        <v>140</v>
      </c>
      <c r="F130" s="34" t="s">
        <v>210</v>
      </c>
      <c r="G130" s="35"/>
    </row>
    <row r="131" spans="1:7" s="12" customFormat="1" ht="69.95" customHeight="1">
      <c r="A131" s="37">
        <v>126</v>
      </c>
      <c r="B131" s="37">
        <f t="shared" si="1"/>
        <v>14</v>
      </c>
      <c r="C131" s="34" t="s">
        <v>140</v>
      </c>
      <c r="D131" s="35" t="s">
        <v>518</v>
      </c>
      <c r="E131" s="33" t="s">
        <v>140</v>
      </c>
      <c r="F131" s="34" t="s">
        <v>211</v>
      </c>
      <c r="G131" s="35"/>
    </row>
    <row r="132" spans="1:7" s="12" customFormat="1" ht="69.95" customHeight="1">
      <c r="A132" s="37">
        <v>127</v>
      </c>
      <c r="B132" s="37">
        <f t="shared" si="1"/>
        <v>15</v>
      </c>
      <c r="C132" s="34" t="s">
        <v>140</v>
      </c>
      <c r="D132" s="35" t="s">
        <v>518</v>
      </c>
      <c r="E132" s="33" t="s">
        <v>140</v>
      </c>
      <c r="F132" s="34" t="s">
        <v>212</v>
      </c>
      <c r="G132" s="35"/>
    </row>
    <row r="133" spans="1:7" s="12" customFormat="1" ht="69.95" customHeight="1">
      <c r="A133" s="37">
        <v>128</v>
      </c>
      <c r="B133" s="37">
        <f t="shared" si="1"/>
        <v>16</v>
      </c>
      <c r="C133" s="34" t="s">
        <v>140</v>
      </c>
      <c r="D133" s="35" t="s">
        <v>518</v>
      </c>
      <c r="E133" s="33" t="s">
        <v>140</v>
      </c>
      <c r="F133" s="34" t="s">
        <v>134</v>
      </c>
      <c r="G133" s="35"/>
    </row>
    <row r="134" spans="1:7" s="12" customFormat="1" ht="69.95" customHeight="1">
      <c r="A134" s="37">
        <v>129</v>
      </c>
      <c r="B134" s="37">
        <f t="shared" si="1"/>
        <v>17</v>
      </c>
      <c r="C134" s="34" t="s">
        <v>140</v>
      </c>
      <c r="D134" s="35" t="s">
        <v>518</v>
      </c>
      <c r="E134" s="33" t="s">
        <v>140</v>
      </c>
      <c r="F134" s="34" t="s">
        <v>213</v>
      </c>
      <c r="G134" s="35"/>
    </row>
    <row r="135" spans="1:7" s="12" customFormat="1" ht="69.95" customHeight="1">
      <c r="A135" s="37">
        <v>130</v>
      </c>
      <c r="B135" s="37">
        <f t="shared" ref="B135:B185" si="2">IF(C134=C135,B134+1,1)</f>
        <v>18</v>
      </c>
      <c r="C135" s="34" t="s">
        <v>140</v>
      </c>
      <c r="D135" s="35" t="s">
        <v>518</v>
      </c>
      <c r="E135" s="33" t="s">
        <v>140</v>
      </c>
      <c r="F135" s="34" t="s">
        <v>550</v>
      </c>
      <c r="G135" s="35"/>
    </row>
    <row r="136" spans="1:7" s="12" customFormat="1" ht="69.95" customHeight="1">
      <c r="A136" s="37">
        <v>131</v>
      </c>
      <c r="B136" s="37">
        <f t="shared" si="2"/>
        <v>19</v>
      </c>
      <c r="C136" s="34" t="s">
        <v>140</v>
      </c>
      <c r="D136" s="35" t="s">
        <v>518</v>
      </c>
      <c r="E136" s="33" t="s">
        <v>140</v>
      </c>
      <c r="F136" s="34" t="s">
        <v>214</v>
      </c>
      <c r="G136" s="35"/>
    </row>
    <row r="137" spans="1:7" s="12" customFormat="1" ht="69.95" customHeight="1">
      <c r="A137" s="37">
        <v>132</v>
      </c>
      <c r="B137" s="37">
        <f t="shared" si="2"/>
        <v>1</v>
      </c>
      <c r="C137" s="34" t="s">
        <v>141</v>
      </c>
      <c r="D137" s="35" t="s">
        <v>534</v>
      </c>
      <c r="E137" s="34" t="s">
        <v>141</v>
      </c>
      <c r="F137" s="34" t="s">
        <v>413</v>
      </c>
      <c r="G137" s="35"/>
    </row>
    <row r="138" spans="1:7" s="12" customFormat="1" ht="69.95" customHeight="1">
      <c r="A138" s="37">
        <v>133</v>
      </c>
      <c r="B138" s="37">
        <f t="shared" si="2"/>
        <v>2</v>
      </c>
      <c r="C138" s="34" t="s">
        <v>141</v>
      </c>
      <c r="D138" s="35" t="s">
        <v>517</v>
      </c>
      <c r="E138" s="33" t="s">
        <v>141</v>
      </c>
      <c r="F138" s="34" t="s">
        <v>551</v>
      </c>
      <c r="G138" s="35"/>
    </row>
    <row r="139" spans="1:7" s="12" customFormat="1" ht="99.95" customHeight="1">
      <c r="A139" s="37">
        <v>134</v>
      </c>
      <c r="B139" s="37">
        <f t="shared" si="2"/>
        <v>3</v>
      </c>
      <c r="C139" s="34" t="s">
        <v>141</v>
      </c>
      <c r="D139" s="35" t="s">
        <v>517</v>
      </c>
      <c r="E139" s="33" t="s">
        <v>141</v>
      </c>
      <c r="F139" s="34" t="s">
        <v>183</v>
      </c>
      <c r="G139" s="35"/>
    </row>
    <row r="140" spans="1:7" s="12" customFormat="1" ht="69.95" customHeight="1">
      <c r="A140" s="37">
        <v>135</v>
      </c>
      <c r="B140" s="37">
        <f t="shared" si="2"/>
        <v>4</v>
      </c>
      <c r="C140" s="34" t="s">
        <v>141</v>
      </c>
      <c r="D140" s="35" t="s">
        <v>517</v>
      </c>
      <c r="E140" s="33" t="s">
        <v>141</v>
      </c>
      <c r="F140" s="34" t="s">
        <v>237</v>
      </c>
      <c r="G140" s="35"/>
    </row>
    <row r="141" spans="1:7" s="12" customFormat="1" ht="69.95" customHeight="1">
      <c r="A141" s="37">
        <v>136</v>
      </c>
      <c r="B141" s="37">
        <f t="shared" si="2"/>
        <v>5</v>
      </c>
      <c r="C141" s="34" t="s">
        <v>141</v>
      </c>
      <c r="D141" s="35" t="s">
        <v>518</v>
      </c>
      <c r="E141" s="33" t="s">
        <v>141</v>
      </c>
      <c r="F141" s="34" t="s">
        <v>215</v>
      </c>
      <c r="G141" s="35"/>
    </row>
    <row r="142" spans="1:7" s="12" customFormat="1" ht="69.95" customHeight="1">
      <c r="A142" s="37">
        <v>137</v>
      </c>
      <c r="B142" s="37">
        <f t="shared" si="2"/>
        <v>6</v>
      </c>
      <c r="C142" s="34" t="s">
        <v>141</v>
      </c>
      <c r="D142" s="35" t="s">
        <v>518</v>
      </c>
      <c r="E142" s="33" t="s">
        <v>141</v>
      </c>
      <c r="F142" s="34" t="s">
        <v>216</v>
      </c>
      <c r="G142" s="35"/>
    </row>
    <row r="143" spans="1:7" s="12" customFormat="1" ht="69.95" customHeight="1">
      <c r="A143" s="37">
        <v>138</v>
      </c>
      <c r="B143" s="37">
        <f t="shared" si="2"/>
        <v>7</v>
      </c>
      <c r="C143" s="34" t="s">
        <v>141</v>
      </c>
      <c r="D143" s="35" t="s">
        <v>518</v>
      </c>
      <c r="E143" s="33" t="s">
        <v>141</v>
      </c>
      <c r="F143" s="34" t="s">
        <v>414</v>
      </c>
      <c r="G143" s="35"/>
    </row>
    <row r="144" spans="1:7" s="12" customFormat="1" ht="69.95" customHeight="1">
      <c r="A144" s="37">
        <v>139</v>
      </c>
      <c r="B144" s="37">
        <f t="shared" si="2"/>
        <v>1</v>
      </c>
      <c r="C144" s="34" t="s">
        <v>142</v>
      </c>
      <c r="D144" s="35" t="s">
        <v>534</v>
      </c>
      <c r="E144" s="34" t="s">
        <v>142</v>
      </c>
      <c r="F144" s="34" t="s">
        <v>159</v>
      </c>
      <c r="G144" s="35"/>
    </row>
    <row r="145" spans="1:7" s="12" customFormat="1" ht="69.95" customHeight="1">
      <c r="A145" s="37">
        <v>140</v>
      </c>
      <c r="B145" s="37">
        <f t="shared" si="2"/>
        <v>2</v>
      </c>
      <c r="C145" s="34" t="s">
        <v>142</v>
      </c>
      <c r="D145" s="35" t="s">
        <v>517</v>
      </c>
      <c r="E145" s="33" t="s">
        <v>142</v>
      </c>
      <c r="F145" s="34" t="s">
        <v>184</v>
      </c>
      <c r="G145" s="35" t="s">
        <v>521</v>
      </c>
    </row>
    <row r="146" spans="1:7" s="12" customFormat="1" ht="69.95" customHeight="1">
      <c r="A146" s="37">
        <v>141</v>
      </c>
      <c r="B146" s="37">
        <f t="shared" si="2"/>
        <v>3</v>
      </c>
      <c r="C146" s="34" t="s">
        <v>142</v>
      </c>
      <c r="D146" s="35" t="s">
        <v>517</v>
      </c>
      <c r="E146" s="33" t="s">
        <v>142</v>
      </c>
      <c r="F146" s="34" t="s">
        <v>238</v>
      </c>
      <c r="G146" s="35"/>
    </row>
    <row r="147" spans="1:7" s="12" customFormat="1" ht="69.95" customHeight="1">
      <c r="A147" s="37">
        <v>142</v>
      </c>
      <c r="B147" s="37">
        <f t="shared" si="2"/>
        <v>4</v>
      </c>
      <c r="C147" s="34" t="s">
        <v>142</v>
      </c>
      <c r="D147" s="35" t="s">
        <v>517</v>
      </c>
      <c r="E147" s="33" t="s">
        <v>142</v>
      </c>
      <c r="F147" s="34" t="s">
        <v>504</v>
      </c>
      <c r="G147" s="35"/>
    </row>
    <row r="148" spans="1:7" s="12" customFormat="1" ht="69.95" customHeight="1">
      <c r="A148" s="37">
        <v>143</v>
      </c>
      <c r="B148" s="37">
        <f t="shared" si="2"/>
        <v>5</v>
      </c>
      <c r="C148" s="34" t="s">
        <v>142</v>
      </c>
      <c r="D148" s="35" t="s">
        <v>518</v>
      </c>
      <c r="E148" s="33" t="s">
        <v>142</v>
      </c>
      <c r="F148" s="34" t="s">
        <v>217</v>
      </c>
      <c r="G148" s="35"/>
    </row>
    <row r="149" spans="1:7" s="12" customFormat="1" ht="69.95" customHeight="1">
      <c r="A149" s="37">
        <v>144</v>
      </c>
      <c r="B149" s="37">
        <f t="shared" si="2"/>
        <v>6</v>
      </c>
      <c r="C149" s="34" t="s">
        <v>142</v>
      </c>
      <c r="D149" s="35" t="s">
        <v>518</v>
      </c>
      <c r="E149" s="33" t="s">
        <v>142</v>
      </c>
      <c r="F149" s="34" t="s">
        <v>415</v>
      </c>
      <c r="G149" s="35"/>
    </row>
    <row r="150" spans="1:7" s="12" customFormat="1" ht="69.95" customHeight="1">
      <c r="A150" s="37">
        <v>145</v>
      </c>
      <c r="B150" s="37">
        <f t="shared" si="2"/>
        <v>7</v>
      </c>
      <c r="C150" s="34" t="s">
        <v>142</v>
      </c>
      <c r="D150" s="35" t="s">
        <v>518</v>
      </c>
      <c r="E150" s="33" t="s">
        <v>142</v>
      </c>
      <c r="F150" s="34" t="s">
        <v>589</v>
      </c>
      <c r="G150" s="35"/>
    </row>
    <row r="151" spans="1:7" s="12" customFormat="1" ht="69.95" customHeight="1">
      <c r="A151" s="37">
        <v>146</v>
      </c>
      <c r="B151" s="37">
        <f t="shared" si="2"/>
        <v>8</v>
      </c>
      <c r="C151" s="34" t="s">
        <v>142</v>
      </c>
      <c r="D151" s="35" t="s">
        <v>518</v>
      </c>
      <c r="E151" s="33" t="s">
        <v>142</v>
      </c>
      <c r="F151" s="34" t="s">
        <v>505</v>
      </c>
      <c r="G151" s="35"/>
    </row>
    <row r="152" spans="1:7" s="12" customFormat="1" ht="69.95" customHeight="1">
      <c r="A152" s="37">
        <v>147</v>
      </c>
      <c r="B152" s="37">
        <f t="shared" si="2"/>
        <v>9</v>
      </c>
      <c r="C152" s="34" t="s">
        <v>142</v>
      </c>
      <c r="D152" s="35" t="s">
        <v>518</v>
      </c>
      <c r="E152" s="33" t="s">
        <v>142</v>
      </c>
      <c r="F152" s="34" t="s">
        <v>590</v>
      </c>
      <c r="G152" s="35"/>
    </row>
    <row r="153" spans="1:7" s="12" customFormat="1" ht="69.95" customHeight="1">
      <c r="A153" s="37">
        <v>148</v>
      </c>
      <c r="B153" s="37">
        <f t="shared" si="2"/>
        <v>10</v>
      </c>
      <c r="C153" s="34" t="s">
        <v>142</v>
      </c>
      <c r="D153" s="35" t="s">
        <v>518</v>
      </c>
      <c r="E153" s="33" t="s">
        <v>142</v>
      </c>
      <c r="F153" s="34" t="s">
        <v>218</v>
      </c>
      <c r="G153" s="35"/>
    </row>
    <row r="154" spans="1:7" s="12" customFormat="1" ht="69.95" customHeight="1">
      <c r="A154" s="37">
        <v>149</v>
      </c>
      <c r="B154" s="37">
        <f t="shared" si="2"/>
        <v>1</v>
      </c>
      <c r="C154" s="34" t="s">
        <v>144</v>
      </c>
      <c r="D154" s="35" t="s">
        <v>534</v>
      </c>
      <c r="E154" s="34" t="s">
        <v>144</v>
      </c>
      <c r="F154" s="34" t="s">
        <v>160</v>
      </c>
      <c r="G154" s="35"/>
    </row>
    <row r="155" spans="1:7" s="12" customFormat="1" ht="69.95" customHeight="1">
      <c r="A155" s="37">
        <v>150</v>
      </c>
      <c r="B155" s="37">
        <f t="shared" si="2"/>
        <v>2</v>
      </c>
      <c r="C155" s="34" t="s">
        <v>144</v>
      </c>
      <c r="D155" s="35" t="s">
        <v>517</v>
      </c>
      <c r="E155" s="33" t="s">
        <v>144</v>
      </c>
      <c r="F155" s="34" t="s">
        <v>187</v>
      </c>
      <c r="G155" s="35"/>
    </row>
    <row r="156" spans="1:7" s="12" customFormat="1" ht="69.95" customHeight="1">
      <c r="A156" s="37">
        <v>151</v>
      </c>
      <c r="B156" s="37">
        <f t="shared" si="2"/>
        <v>3</v>
      </c>
      <c r="C156" s="34" t="s">
        <v>144</v>
      </c>
      <c r="D156" s="35" t="s">
        <v>518</v>
      </c>
      <c r="E156" s="33" t="s">
        <v>144</v>
      </c>
      <c r="F156" s="34" t="s">
        <v>221</v>
      </c>
      <c r="G156" s="35"/>
    </row>
    <row r="157" spans="1:7" s="12" customFormat="1" ht="69.95" customHeight="1">
      <c r="A157" s="37">
        <v>152</v>
      </c>
      <c r="B157" s="37">
        <f t="shared" si="2"/>
        <v>4</v>
      </c>
      <c r="C157" s="34" t="s">
        <v>144</v>
      </c>
      <c r="D157" s="35" t="s">
        <v>518</v>
      </c>
      <c r="E157" s="33" t="s">
        <v>144</v>
      </c>
      <c r="F157" s="34" t="s">
        <v>222</v>
      </c>
      <c r="G157" s="35"/>
    </row>
    <row r="158" spans="1:7" s="12" customFormat="1" ht="69.95" customHeight="1">
      <c r="A158" s="37">
        <v>153</v>
      </c>
      <c r="B158" s="37">
        <f t="shared" si="2"/>
        <v>5</v>
      </c>
      <c r="C158" s="34" t="s">
        <v>144</v>
      </c>
      <c r="D158" s="35" t="s">
        <v>518</v>
      </c>
      <c r="E158" s="33" t="s">
        <v>144</v>
      </c>
      <c r="F158" s="34" t="s">
        <v>223</v>
      </c>
      <c r="G158" s="35"/>
    </row>
    <row r="159" spans="1:7" s="12" customFormat="1" ht="69.75" customHeight="1">
      <c r="A159" s="37">
        <v>154</v>
      </c>
      <c r="B159" s="37">
        <f t="shared" si="2"/>
        <v>6</v>
      </c>
      <c r="C159" s="34" t="s">
        <v>144</v>
      </c>
      <c r="D159" s="35" t="s">
        <v>518</v>
      </c>
      <c r="E159" s="33" t="s">
        <v>144</v>
      </c>
      <c r="F159" s="34" t="s">
        <v>224</v>
      </c>
      <c r="G159" s="35"/>
    </row>
    <row r="160" spans="1:7" s="12" customFormat="1" ht="69.95" customHeight="1">
      <c r="A160" s="37">
        <v>155</v>
      </c>
      <c r="B160" s="37">
        <f t="shared" si="2"/>
        <v>1</v>
      </c>
      <c r="C160" s="34" t="s">
        <v>143</v>
      </c>
      <c r="D160" s="35" t="s">
        <v>534</v>
      </c>
      <c r="E160" s="34" t="s">
        <v>143</v>
      </c>
      <c r="F160" s="34" t="s">
        <v>416</v>
      </c>
      <c r="G160" s="35"/>
    </row>
    <row r="161" spans="1:7" s="12" customFormat="1" ht="69.95" customHeight="1">
      <c r="A161" s="37">
        <v>156</v>
      </c>
      <c r="B161" s="37">
        <f t="shared" si="2"/>
        <v>2</v>
      </c>
      <c r="C161" s="34" t="s">
        <v>143</v>
      </c>
      <c r="D161" s="35" t="s">
        <v>517</v>
      </c>
      <c r="E161" s="33" t="s">
        <v>143</v>
      </c>
      <c r="F161" s="34" t="s">
        <v>185</v>
      </c>
      <c r="G161" s="35"/>
    </row>
    <row r="162" spans="1:7" s="12" customFormat="1" ht="69.95" customHeight="1">
      <c r="A162" s="37">
        <v>157</v>
      </c>
      <c r="B162" s="37">
        <f t="shared" si="2"/>
        <v>3</v>
      </c>
      <c r="C162" s="34" t="s">
        <v>143</v>
      </c>
      <c r="D162" s="35" t="s">
        <v>517</v>
      </c>
      <c r="E162" s="33" t="s">
        <v>143</v>
      </c>
      <c r="F162" s="34" t="s">
        <v>186</v>
      </c>
      <c r="G162" s="35"/>
    </row>
    <row r="163" spans="1:7" s="12" customFormat="1" ht="69.95" customHeight="1">
      <c r="A163" s="37">
        <v>158</v>
      </c>
      <c r="B163" s="37">
        <f t="shared" si="2"/>
        <v>4</v>
      </c>
      <c r="C163" s="34" t="s">
        <v>143</v>
      </c>
      <c r="D163" s="35" t="s">
        <v>518</v>
      </c>
      <c r="E163" s="33" t="s">
        <v>143</v>
      </c>
      <c r="F163" s="34" t="s">
        <v>219</v>
      </c>
      <c r="G163" s="35"/>
    </row>
    <row r="164" spans="1:7" s="12" customFormat="1" ht="99.95" customHeight="1">
      <c r="A164" s="37">
        <v>159</v>
      </c>
      <c r="B164" s="37">
        <f t="shared" si="2"/>
        <v>5</v>
      </c>
      <c r="C164" s="34" t="s">
        <v>143</v>
      </c>
      <c r="D164" s="35" t="s">
        <v>518</v>
      </c>
      <c r="E164" s="33" t="s">
        <v>143</v>
      </c>
      <c r="F164" s="34" t="s">
        <v>220</v>
      </c>
      <c r="G164" s="35"/>
    </row>
    <row r="165" spans="1:7" s="12" customFormat="1" ht="69.95" customHeight="1">
      <c r="A165" s="37">
        <v>160</v>
      </c>
      <c r="B165" s="37">
        <f t="shared" si="2"/>
        <v>1</v>
      </c>
      <c r="C165" s="34" t="s">
        <v>146</v>
      </c>
      <c r="D165" s="35" t="s">
        <v>517</v>
      </c>
      <c r="E165" s="33" t="s">
        <v>146</v>
      </c>
      <c r="F165" s="34" t="s">
        <v>188</v>
      </c>
      <c r="G165" s="35"/>
    </row>
    <row r="166" spans="1:7" s="12" customFormat="1" ht="69.95" customHeight="1">
      <c r="A166" s="37">
        <v>161</v>
      </c>
      <c r="B166" s="37">
        <f t="shared" si="2"/>
        <v>2</v>
      </c>
      <c r="C166" s="34" t="s">
        <v>146</v>
      </c>
      <c r="D166" s="35" t="s">
        <v>517</v>
      </c>
      <c r="E166" s="33" t="s">
        <v>146</v>
      </c>
      <c r="F166" s="34" t="s">
        <v>225</v>
      </c>
      <c r="G166" s="35"/>
    </row>
    <row r="167" spans="1:7" s="12" customFormat="1" ht="69.95" customHeight="1">
      <c r="A167" s="37">
        <v>162</v>
      </c>
      <c r="B167" s="37">
        <f t="shared" si="2"/>
        <v>3</v>
      </c>
      <c r="C167" s="34" t="s">
        <v>146</v>
      </c>
      <c r="D167" s="35" t="s">
        <v>518</v>
      </c>
      <c r="E167" s="33" t="s">
        <v>146</v>
      </c>
      <c r="F167" s="34" t="s">
        <v>226</v>
      </c>
      <c r="G167" s="35"/>
    </row>
    <row r="168" spans="1:7" s="12" customFormat="1" ht="69.95" customHeight="1">
      <c r="A168" s="37">
        <v>163</v>
      </c>
      <c r="B168" s="37">
        <f t="shared" si="2"/>
        <v>1</v>
      </c>
      <c r="C168" s="34" t="s">
        <v>127</v>
      </c>
      <c r="D168" s="35" t="s">
        <v>517</v>
      </c>
      <c r="E168" s="33" t="s">
        <v>127</v>
      </c>
      <c r="F168" s="34" t="s">
        <v>189</v>
      </c>
      <c r="G168" s="35"/>
    </row>
    <row r="169" spans="1:7" s="12" customFormat="1" ht="69.95" customHeight="1">
      <c r="A169" s="37">
        <v>164</v>
      </c>
      <c r="B169" s="37">
        <f t="shared" si="2"/>
        <v>2</v>
      </c>
      <c r="C169" s="34" t="s">
        <v>127</v>
      </c>
      <c r="D169" s="35" t="s">
        <v>517</v>
      </c>
      <c r="E169" s="33" t="s">
        <v>127</v>
      </c>
      <c r="F169" s="34" t="s">
        <v>190</v>
      </c>
      <c r="G169" s="35"/>
    </row>
    <row r="170" spans="1:7" s="12" customFormat="1" ht="69.95" customHeight="1">
      <c r="A170" s="37">
        <v>165</v>
      </c>
      <c r="B170" s="37">
        <f t="shared" si="2"/>
        <v>3</v>
      </c>
      <c r="C170" s="34" t="s">
        <v>127</v>
      </c>
      <c r="D170" s="35" t="s">
        <v>517</v>
      </c>
      <c r="E170" s="33" t="s">
        <v>127</v>
      </c>
      <c r="F170" s="34" t="s">
        <v>417</v>
      </c>
      <c r="G170" s="35"/>
    </row>
    <row r="171" spans="1:7" s="12" customFormat="1" ht="69.95" customHeight="1">
      <c r="A171" s="37">
        <v>166</v>
      </c>
      <c r="B171" s="37">
        <f t="shared" si="2"/>
        <v>1</v>
      </c>
      <c r="C171" s="34" t="s">
        <v>148</v>
      </c>
      <c r="D171" s="35" t="s">
        <v>534</v>
      </c>
      <c r="E171" s="34" t="s">
        <v>145</v>
      </c>
      <c r="F171" s="34" t="s">
        <v>162</v>
      </c>
      <c r="G171" s="35"/>
    </row>
    <row r="172" spans="1:7" s="12" customFormat="1" ht="69.95" customHeight="1">
      <c r="A172" s="37">
        <v>167</v>
      </c>
      <c r="B172" s="37">
        <f t="shared" si="2"/>
        <v>2</v>
      </c>
      <c r="C172" s="34" t="s">
        <v>148</v>
      </c>
      <c r="D172" s="35" t="s">
        <v>534</v>
      </c>
      <c r="E172" s="33" t="s">
        <v>148</v>
      </c>
      <c r="F172" s="34" t="s">
        <v>161</v>
      </c>
      <c r="G172" s="35"/>
    </row>
    <row r="173" spans="1:7" s="12" customFormat="1" ht="69.95" customHeight="1">
      <c r="A173" s="37">
        <v>168</v>
      </c>
      <c r="B173" s="37">
        <f t="shared" si="2"/>
        <v>3</v>
      </c>
      <c r="C173" s="34" t="s">
        <v>148</v>
      </c>
      <c r="D173" s="35" t="s">
        <v>518</v>
      </c>
      <c r="E173" s="33" t="s">
        <v>148</v>
      </c>
      <c r="F173" s="34" t="s">
        <v>227</v>
      </c>
      <c r="G173" s="35"/>
    </row>
    <row r="174" spans="1:7" s="12" customFormat="1" ht="69.95" customHeight="1">
      <c r="A174" s="37">
        <v>169</v>
      </c>
      <c r="B174" s="37">
        <f t="shared" si="2"/>
        <v>4</v>
      </c>
      <c r="C174" s="34" t="s">
        <v>148</v>
      </c>
      <c r="D174" s="35" t="s">
        <v>518</v>
      </c>
      <c r="E174" s="33" t="s">
        <v>148</v>
      </c>
      <c r="F174" s="34" t="s">
        <v>228</v>
      </c>
      <c r="G174" s="35"/>
    </row>
    <row r="175" spans="1:7" s="12" customFormat="1" ht="69.95" customHeight="1">
      <c r="A175" s="37">
        <v>170</v>
      </c>
      <c r="B175" s="37">
        <f t="shared" si="2"/>
        <v>5</v>
      </c>
      <c r="C175" s="34" t="s">
        <v>148</v>
      </c>
      <c r="D175" s="35" t="s">
        <v>518</v>
      </c>
      <c r="E175" s="33" t="s">
        <v>148</v>
      </c>
      <c r="F175" s="34" t="s">
        <v>229</v>
      </c>
      <c r="G175" s="35"/>
    </row>
    <row r="176" spans="1:7" s="12" customFormat="1" ht="69.95" customHeight="1">
      <c r="A176" s="37">
        <v>171</v>
      </c>
      <c r="B176" s="37">
        <f t="shared" si="2"/>
        <v>1</v>
      </c>
      <c r="C176" s="34" t="s">
        <v>439</v>
      </c>
      <c r="D176" s="35" t="s">
        <v>517</v>
      </c>
      <c r="E176" s="34" t="s">
        <v>439</v>
      </c>
      <c r="F176" s="36" t="s">
        <v>191</v>
      </c>
      <c r="G176" s="35"/>
    </row>
    <row r="177" spans="1:9" s="12" customFormat="1" ht="69.95" customHeight="1">
      <c r="A177" s="37">
        <v>172</v>
      </c>
      <c r="B177" s="37">
        <f t="shared" si="2"/>
        <v>2</v>
      </c>
      <c r="C177" s="34" t="s">
        <v>439</v>
      </c>
      <c r="D177" s="35" t="s">
        <v>518</v>
      </c>
      <c r="E177" s="34" t="s">
        <v>439</v>
      </c>
      <c r="F177" s="36" t="s">
        <v>135</v>
      </c>
      <c r="G177" s="35"/>
    </row>
    <row r="178" spans="1:9" s="12" customFormat="1" ht="99.95" customHeight="1">
      <c r="A178" s="37">
        <v>173</v>
      </c>
      <c r="B178" s="37">
        <f t="shared" si="2"/>
        <v>3</v>
      </c>
      <c r="C178" s="34" t="s">
        <v>439</v>
      </c>
      <c r="D178" s="35" t="s">
        <v>518</v>
      </c>
      <c r="E178" s="34" t="s">
        <v>439</v>
      </c>
      <c r="F178" s="36" t="s">
        <v>596</v>
      </c>
      <c r="G178" s="35"/>
    </row>
    <row r="179" spans="1:9" s="12" customFormat="1" ht="69.95" customHeight="1">
      <c r="A179" s="37">
        <v>174</v>
      </c>
      <c r="B179" s="37">
        <f t="shared" si="2"/>
        <v>1</v>
      </c>
      <c r="C179" s="34" t="s">
        <v>147</v>
      </c>
      <c r="D179" s="35" t="s">
        <v>517</v>
      </c>
      <c r="E179" s="33" t="s">
        <v>147</v>
      </c>
      <c r="F179" s="36" t="s">
        <v>192</v>
      </c>
      <c r="G179" s="35"/>
    </row>
    <row r="180" spans="1:9" s="12" customFormat="1" ht="69.95" customHeight="1">
      <c r="A180" s="37">
        <v>175</v>
      </c>
      <c r="B180" s="37">
        <f t="shared" si="2"/>
        <v>2</v>
      </c>
      <c r="C180" s="34" t="s">
        <v>147</v>
      </c>
      <c r="D180" s="35" t="s">
        <v>517</v>
      </c>
      <c r="E180" s="33" t="s">
        <v>147</v>
      </c>
      <c r="F180" s="36" t="s">
        <v>193</v>
      </c>
      <c r="G180" s="35"/>
    </row>
    <row r="181" spans="1:9" s="12" customFormat="1" ht="129.94999999999999" customHeight="1">
      <c r="A181" s="37">
        <v>176</v>
      </c>
      <c r="B181" s="37">
        <f t="shared" si="2"/>
        <v>3</v>
      </c>
      <c r="C181" s="34" t="s">
        <v>147</v>
      </c>
      <c r="D181" s="35" t="s">
        <v>517</v>
      </c>
      <c r="E181" s="33" t="s">
        <v>147</v>
      </c>
      <c r="F181" s="36" t="s">
        <v>194</v>
      </c>
      <c r="G181" s="35"/>
    </row>
    <row r="182" spans="1:9" s="12" customFormat="1" ht="69.75" customHeight="1">
      <c r="A182" s="37">
        <v>177</v>
      </c>
      <c r="B182" s="37">
        <f t="shared" si="2"/>
        <v>4</v>
      </c>
      <c r="C182" s="34" t="s">
        <v>147</v>
      </c>
      <c r="D182" s="35" t="s">
        <v>518</v>
      </c>
      <c r="E182" s="33" t="s">
        <v>147</v>
      </c>
      <c r="F182" s="36" t="s">
        <v>454</v>
      </c>
      <c r="G182" s="35"/>
    </row>
    <row r="183" spans="1:9" s="12" customFormat="1" ht="69.95" customHeight="1">
      <c r="A183" s="37">
        <v>178</v>
      </c>
      <c r="B183" s="37">
        <f t="shared" si="2"/>
        <v>5</v>
      </c>
      <c r="C183" s="34" t="s">
        <v>147</v>
      </c>
      <c r="D183" s="35" t="s">
        <v>518</v>
      </c>
      <c r="E183" s="33" t="s">
        <v>147</v>
      </c>
      <c r="F183" s="36" t="s">
        <v>597</v>
      </c>
      <c r="G183" s="35"/>
    </row>
    <row r="184" spans="1:9" s="12" customFormat="1" ht="69.95" customHeight="1">
      <c r="A184" s="37">
        <v>179</v>
      </c>
      <c r="B184" s="37">
        <f t="shared" si="2"/>
        <v>6</v>
      </c>
      <c r="C184" s="34" t="s">
        <v>147</v>
      </c>
      <c r="D184" s="35" t="s">
        <v>517</v>
      </c>
      <c r="E184" s="33" t="s">
        <v>147</v>
      </c>
      <c r="F184" s="36" t="s">
        <v>552</v>
      </c>
      <c r="G184" s="35"/>
      <c r="H184" s="65"/>
      <c r="I184" s="65"/>
    </row>
    <row r="185" spans="1:9" s="12" customFormat="1" ht="69.95" customHeight="1">
      <c r="A185" s="37">
        <v>180</v>
      </c>
      <c r="B185" s="37">
        <f t="shared" si="2"/>
        <v>7</v>
      </c>
      <c r="C185" s="34" t="s">
        <v>147</v>
      </c>
      <c r="D185" s="35" t="s">
        <v>517</v>
      </c>
      <c r="E185" s="33" t="s">
        <v>147</v>
      </c>
      <c r="F185" s="36" t="s">
        <v>375</v>
      </c>
      <c r="G185" s="35"/>
      <c r="H185" s="65"/>
      <c r="I185" s="65"/>
    </row>
    <row r="186" spans="1:9">
      <c r="A186" s="17"/>
      <c r="B186" s="17"/>
      <c r="C186" s="40"/>
      <c r="D186" s="17"/>
      <c r="E186" s="18"/>
      <c r="F186" s="41"/>
      <c r="G186" s="19"/>
      <c r="H186" s="19"/>
    </row>
    <row r="187" spans="1:9">
      <c r="A187" s="16"/>
      <c r="B187" s="16"/>
      <c r="C187" s="40"/>
      <c r="D187" s="17"/>
      <c r="E187" s="18"/>
      <c r="F187" s="41"/>
      <c r="G187" s="19"/>
      <c r="H187" s="19"/>
    </row>
    <row r="188" spans="1:9">
      <c r="A188" s="16"/>
      <c r="B188" s="16"/>
      <c r="C188" s="40"/>
      <c r="D188" s="17"/>
      <c r="E188" s="18"/>
      <c r="F188" s="41"/>
      <c r="G188" s="19"/>
      <c r="H188" s="19"/>
    </row>
    <row r="189" spans="1:9">
      <c r="A189" s="16"/>
      <c r="B189" s="16"/>
      <c r="C189" s="40"/>
      <c r="D189" s="17"/>
      <c r="E189" s="18"/>
      <c r="F189" s="41"/>
      <c r="G189" s="19"/>
      <c r="H189" s="19"/>
    </row>
    <row r="190" spans="1:9">
      <c r="A190" s="16"/>
      <c r="B190" s="16"/>
      <c r="C190" s="40"/>
      <c r="D190" s="17"/>
      <c r="E190" s="18"/>
      <c r="F190" s="41"/>
      <c r="G190" s="19"/>
      <c r="H190" s="19"/>
    </row>
    <row r="191" spans="1:9">
      <c r="A191" s="16"/>
      <c r="B191" s="16"/>
      <c r="C191" s="40"/>
      <c r="D191" s="17"/>
      <c r="E191" s="18"/>
      <c r="F191" s="41"/>
      <c r="G191" s="19"/>
      <c r="H191" s="19"/>
    </row>
    <row r="192" spans="1:9">
      <c r="A192" s="16"/>
      <c r="B192" s="16"/>
      <c r="C192" s="40"/>
      <c r="D192" s="17"/>
      <c r="E192" s="18"/>
      <c r="F192" s="41"/>
      <c r="G192" s="19"/>
      <c r="H192" s="19"/>
    </row>
    <row r="193" spans="1:8">
      <c r="A193" s="16"/>
      <c r="B193" s="16"/>
      <c r="C193" s="40"/>
      <c r="D193" s="17"/>
      <c r="E193" s="18"/>
      <c r="F193" s="41"/>
      <c r="G193" s="19"/>
      <c r="H193" s="19"/>
    </row>
    <row r="194" spans="1:8">
      <c r="A194" s="16"/>
      <c r="B194" s="16"/>
      <c r="C194" s="40"/>
      <c r="D194" s="17"/>
      <c r="E194" s="18"/>
      <c r="F194" s="41"/>
      <c r="G194" s="19"/>
      <c r="H194" s="19"/>
    </row>
    <row r="195" spans="1:8">
      <c r="A195" s="16"/>
      <c r="B195" s="16"/>
      <c r="C195" s="40"/>
      <c r="D195" s="17"/>
      <c r="E195" s="18"/>
      <c r="F195" s="41"/>
      <c r="G195" s="19"/>
      <c r="H195" s="19"/>
    </row>
    <row r="196" spans="1:8">
      <c r="A196" s="16"/>
      <c r="B196" s="16"/>
      <c r="C196" s="40"/>
      <c r="D196" s="17"/>
      <c r="E196" s="18"/>
      <c r="F196" s="41"/>
      <c r="G196" s="19"/>
      <c r="H196" s="19"/>
    </row>
    <row r="197" spans="1:8">
      <c r="A197" s="16"/>
      <c r="B197" s="16"/>
      <c r="C197" s="40"/>
      <c r="D197" s="17"/>
      <c r="E197" s="18"/>
      <c r="F197" s="41"/>
      <c r="G197" s="19"/>
      <c r="H197" s="19"/>
    </row>
  </sheetData>
  <autoFilter ref="A5:G185"/>
  <sortState ref="A82:G117">
    <sortCondition ref="C82:C117"/>
    <sortCondition ref="E82:E117"/>
    <sortCondition ref="D82:D117"/>
  </sortState>
  <phoneticPr fontId="3"/>
  <printOptions horizontalCentered="1"/>
  <pageMargins left="0.11811023622047245" right="0.11811023622047245" top="0.19685039370078741" bottom="0.35433070866141736" header="0.31496062992125984" footer="0.11811023622047245"/>
  <pageSetup paperSize="9" scale="37" orientation="portrait" r:id="rId1"/>
  <headerFooter>
    <oddFooter xml:space="preserve">&amp;C&amp;14&amp;P/&amp;N&amp;Rver 1.00  (as of 11/13/2015)
一般社団法人データサイエンティスト協会  Copyright © 2015 The Japan DataScientist Society. All Rights Reserved.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
  <sheetViews>
    <sheetView view="pageBreakPreview" zoomScale="60" zoomScaleNormal="60" workbookViewId="0"/>
  </sheetViews>
  <sheetFormatPr defaultColWidth="8.875" defaultRowHeight="18.75"/>
  <cols>
    <col min="1" max="2" width="8.625" style="4" customWidth="1"/>
    <col min="3" max="3" width="31.625" style="3" customWidth="1"/>
    <col min="4" max="4" width="16.875" style="4" customWidth="1"/>
    <col min="5" max="5" width="31.625" style="5" customWidth="1"/>
    <col min="6" max="6" width="100.625" style="14" customWidth="1"/>
    <col min="7" max="7" width="15" style="15" customWidth="1"/>
    <col min="8" max="8" width="13.125" style="15" customWidth="1"/>
    <col min="9" max="9" width="44.75" style="77" customWidth="1"/>
    <col min="10" max="16384" width="8.875" style="2"/>
  </cols>
  <sheetData>
    <row r="1" spans="1:9" ht="24.95" customHeight="1">
      <c r="A1" s="46" t="s">
        <v>0</v>
      </c>
      <c r="F1" s="6" t="s">
        <v>433</v>
      </c>
      <c r="G1" s="7">
        <f>SUM(G2:G4)</f>
        <v>119</v>
      </c>
      <c r="H1" s="8">
        <f>G1/G1</f>
        <v>1</v>
      </c>
    </row>
    <row r="2" spans="1:9" ht="24.95" customHeight="1">
      <c r="F2" s="6" t="s">
        <v>434</v>
      </c>
      <c r="G2" s="7">
        <f>COUNTIF($D$1:$D$201,"★")</f>
        <v>39</v>
      </c>
      <c r="H2" s="8">
        <f>G2/G$1</f>
        <v>0.32773109243697479</v>
      </c>
    </row>
    <row r="3" spans="1:9" ht="24.95" customHeight="1">
      <c r="F3" s="6" t="s">
        <v>435</v>
      </c>
      <c r="G3" s="7">
        <f>COUNTIF($D$1:$D$201,"★★")</f>
        <v>43</v>
      </c>
      <c r="H3" s="8">
        <f>G3/G$1</f>
        <v>0.36134453781512604</v>
      </c>
    </row>
    <row r="4" spans="1:9" ht="24.95" customHeight="1">
      <c r="A4" s="79"/>
      <c r="F4" s="6" t="s">
        <v>436</v>
      </c>
      <c r="G4" s="7">
        <f>COUNTIF($D$1:$D$201,"★★★")</f>
        <v>37</v>
      </c>
      <c r="H4" s="8">
        <f>G4/G$1</f>
        <v>0.31092436974789917</v>
      </c>
    </row>
    <row r="5" spans="1:9" ht="39.950000000000003" customHeight="1">
      <c r="A5" s="9" t="s">
        <v>555</v>
      </c>
      <c r="B5" s="10" t="s">
        <v>425</v>
      </c>
      <c r="C5" s="32" t="s">
        <v>426</v>
      </c>
      <c r="D5" s="10" t="s">
        <v>427</v>
      </c>
      <c r="E5" s="10" t="s">
        <v>428</v>
      </c>
      <c r="F5" s="11" t="s">
        <v>456</v>
      </c>
      <c r="G5" s="11" t="s">
        <v>438</v>
      </c>
      <c r="H5" s="77"/>
    </row>
    <row r="6" spans="1:9" s="12" customFormat="1" ht="69.75" customHeight="1">
      <c r="A6" s="37">
        <v>1</v>
      </c>
      <c r="B6" s="37">
        <v>1</v>
      </c>
      <c r="C6" s="45" t="s">
        <v>2</v>
      </c>
      <c r="D6" s="44" t="s">
        <v>3</v>
      </c>
      <c r="E6" s="43" t="s">
        <v>4</v>
      </c>
      <c r="F6" s="36" t="s">
        <v>608</v>
      </c>
      <c r="G6" s="35"/>
      <c r="H6" s="65"/>
      <c r="I6" s="65"/>
    </row>
    <row r="7" spans="1:9" s="12" customFormat="1" ht="69.75" customHeight="1">
      <c r="A7" s="37">
        <v>2</v>
      </c>
      <c r="B7" s="37">
        <f>IF(C6=C7,B6+1,1)</f>
        <v>2</v>
      </c>
      <c r="C7" s="45" t="s">
        <v>2</v>
      </c>
      <c r="D7" s="44" t="s">
        <v>3</v>
      </c>
      <c r="E7" s="43" t="s">
        <v>4</v>
      </c>
      <c r="F7" s="36" t="s">
        <v>420</v>
      </c>
      <c r="G7" s="35"/>
      <c r="H7" s="65"/>
      <c r="I7" s="65"/>
    </row>
    <row r="8" spans="1:9" s="12" customFormat="1" ht="99.95" customHeight="1">
      <c r="A8" s="37">
        <v>3</v>
      </c>
      <c r="B8" s="37">
        <f t="shared" ref="B8:B69" si="0">IF(C7=C8,B7+1,1)</f>
        <v>3</v>
      </c>
      <c r="C8" s="45" t="s">
        <v>2</v>
      </c>
      <c r="D8" s="44" t="s">
        <v>8</v>
      </c>
      <c r="E8" s="43" t="s">
        <v>4</v>
      </c>
      <c r="F8" s="36" t="s">
        <v>9</v>
      </c>
      <c r="G8" s="35" t="s">
        <v>248</v>
      </c>
      <c r="H8" s="65"/>
      <c r="I8" s="65"/>
    </row>
    <row r="9" spans="1:9" s="12" customFormat="1" ht="69.75" customHeight="1">
      <c r="A9" s="37">
        <v>4</v>
      </c>
      <c r="B9" s="37">
        <f t="shared" si="0"/>
        <v>4</v>
      </c>
      <c r="C9" s="45" t="s">
        <v>2</v>
      </c>
      <c r="D9" s="44" t="s">
        <v>8</v>
      </c>
      <c r="E9" s="43" t="s">
        <v>4</v>
      </c>
      <c r="F9" s="36" t="s">
        <v>560</v>
      </c>
      <c r="G9" s="35"/>
      <c r="H9" s="65"/>
      <c r="I9" s="65"/>
    </row>
    <row r="10" spans="1:9" s="13" customFormat="1" ht="69.75" customHeight="1">
      <c r="A10" s="37">
        <v>5</v>
      </c>
      <c r="B10" s="37">
        <f t="shared" si="0"/>
        <v>5</v>
      </c>
      <c r="C10" s="45" t="s">
        <v>2</v>
      </c>
      <c r="D10" s="44" t="s">
        <v>8</v>
      </c>
      <c r="E10" s="43" t="s">
        <v>4</v>
      </c>
      <c r="F10" s="36" t="s">
        <v>10</v>
      </c>
      <c r="G10" s="35"/>
      <c r="H10" s="78"/>
      <c r="I10" s="78"/>
    </row>
    <row r="11" spans="1:9" s="12" customFormat="1" ht="69.75" customHeight="1">
      <c r="A11" s="37">
        <v>6</v>
      </c>
      <c r="B11" s="37">
        <f t="shared" si="0"/>
        <v>6</v>
      </c>
      <c r="C11" s="45" t="s">
        <v>2</v>
      </c>
      <c r="D11" s="44" t="s">
        <v>13</v>
      </c>
      <c r="E11" s="43" t="s">
        <v>4</v>
      </c>
      <c r="F11" s="36" t="s">
        <v>458</v>
      </c>
      <c r="G11" s="35"/>
      <c r="H11" s="65"/>
      <c r="I11" s="65"/>
    </row>
    <row r="12" spans="1:9" s="12" customFormat="1" ht="69.75" customHeight="1">
      <c r="A12" s="37">
        <v>7</v>
      </c>
      <c r="B12" s="37">
        <f t="shared" si="0"/>
        <v>7</v>
      </c>
      <c r="C12" s="45" t="s">
        <v>2</v>
      </c>
      <c r="D12" s="44" t="s">
        <v>13</v>
      </c>
      <c r="E12" s="43" t="s">
        <v>4</v>
      </c>
      <c r="F12" s="36" t="s">
        <v>14</v>
      </c>
      <c r="G12" s="35"/>
      <c r="H12" s="65"/>
      <c r="I12" s="65"/>
    </row>
    <row r="13" spans="1:9" s="12" customFormat="1" ht="69.75" customHeight="1">
      <c r="A13" s="37">
        <v>8</v>
      </c>
      <c r="B13" s="37">
        <f t="shared" si="0"/>
        <v>8</v>
      </c>
      <c r="C13" s="45" t="s">
        <v>2</v>
      </c>
      <c r="D13" s="44" t="s">
        <v>3</v>
      </c>
      <c r="E13" s="43" t="s">
        <v>5</v>
      </c>
      <c r="F13" s="36" t="s">
        <v>6</v>
      </c>
      <c r="G13" s="35" t="s">
        <v>248</v>
      </c>
      <c r="H13" s="65"/>
      <c r="I13" s="65"/>
    </row>
    <row r="14" spans="1:9" s="12" customFormat="1" ht="69.75" customHeight="1">
      <c r="A14" s="37">
        <v>9</v>
      </c>
      <c r="B14" s="37">
        <f t="shared" si="0"/>
        <v>9</v>
      </c>
      <c r="C14" s="45" t="s">
        <v>2</v>
      </c>
      <c r="D14" s="44" t="s">
        <v>389</v>
      </c>
      <c r="E14" s="43" t="s">
        <v>5</v>
      </c>
      <c r="F14" s="36" t="s">
        <v>7</v>
      </c>
      <c r="G14" s="35"/>
      <c r="H14" s="65"/>
      <c r="I14" s="65"/>
    </row>
    <row r="15" spans="1:9" s="12" customFormat="1" ht="69.75" customHeight="1">
      <c r="A15" s="37">
        <v>10</v>
      </c>
      <c r="B15" s="37">
        <f t="shared" si="0"/>
        <v>10</v>
      </c>
      <c r="C15" s="45" t="s">
        <v>2</v>
      </c>
      <c r="D15" s="44" t="s">
        <v>8</v>
      </c>
      <c r="E15" s="43" t="s">
        <v>5</v>
      </c>
      <c r="F15" s="36" t="s">
        <v>11</v>
      </c>
      <c r="G15" s="35"/>
      <c r="H15" s="65"/>
      <c r="I15" s="65"/>
    </row>
    <row r="16" spans="1:9" s="12" customFormat="1" ht="69.75" customHeight="1">
      <c r="A16" s="37">
        <v>11</v>
      </c>
      <c r="B16" s="37">
        <f t="shared" si="0"/>
        <v>11</v>
      </c>
      <c r="C16" s="45" t="s">
        <v>2</v>
      </c>
      <c r="D16" s="44" t="s">
        <v>8</v>
      </c>
      <c r="E16" s="43" t="s">
        <v>5</v>
      </c>
      <c r="F16" s="36" t="s">
        <v>418</v>
      </c>
      <c r="G16" s="35" t="s">
        <v>390</v>
      </c>
      <c r="H16" s="65"/>
      <c r="I16" s="65"/>
    </row>
    <row r="17" spans="1:9" s="12" customFormat="1" ht="69.75" customHeight="1">
      <c r="A17" s="37">
        <v>12</v>
      </c>
      <c r="B17" s="37">
        <f t="shared" si="0"/>
        <v>12</v>
      </c>
      <c r="C17" s="45" t="s">
        <v>2</v>
      </c>
      <c r="D17" s="44" t="s">
        <v>8</v>
      </c>
      <c r="E17" s="43" t="s">
        <v>5</v>
      </c>
      <c r="F17" s="36" t="s">
        <v>12</v>
      </c>
      <c r="G17" s="35"/>
      <c r="H17" s="65"/>
      <c r="I17" s="65"/>
    </row>
    <row r="18" spans="1:9" s="12" customFormat="1" ht="99.95" customHeight="1">
      <c r="A18" s="37">
        <v>13</v>
      </c>
      <c r="B18" s="37">
        <f t="shared" si="0"/>
        <v>13</v>
      </c>
      <c r="C18" s="45" t="s">
        <v>2</v>
      </c>
      <c r="D18" s="44" t="s">
        <v>13</v>
      </c>
      <c r="E18" s="43" t="s">
        <v>5</v>
      </c>
      <c r="F18" s="36" t="s">
        <v>457</v>
      </c>
      <c r="G18" s="35"/>
      <c r="H18" s="65"/>
      <c r="I18" s="65"/>
    </row>
    <row r="19" spans="1:9" s="12" customFormat="1" ht="99.95" customHeight="1">
      <c r="A19" s="37">
        <v>14</v>
      </c>
      <c r="B19" s="37">
        <f t="shared" si="0"/>
        <v>14</v>
      </c>
      <c r="C19" s="45" t="s">
        <v>2</v>
      </c>
      <c r="D19" s="44" t="s">
        <v>13</v>
      </c>
      <c r="E19" s="43" t="s">
        <v>5</v>
      </c>
      <c r="F19" s="36" t="s">
        <v>565</v>
      </c>
      <c r="G19" s="35"/>
      <c r="H19" s="65"/>
      <c r="I19" s="65"/>
    </row>
    <row r="20" spans="1:9" s="12" customFormat="1" ht="69.75" customHeight="1">
      <c r="A20" s="37">
        <v>15</v>
      </c>
      <c r="B20" s="37">
        <f t="shared" si="0"/>
        <v>15</v>
      </c>
      <c r="C20" s="45" t="s">
        <v>2</v>
      </c>
      <c r="D20" s="44" t="s">
        <v>13</v>
      </c>
      <c r="E20" s="43" t="s">
        <v>5</v>
      </c>
      <c r="F20" s="36" t="s">
        <v>15</v>
      </c>
      <c r="G20" s="35" t="s">
        <v>521</v>
      </c>
      <c r="H20" s="65"/>
      <c r="I20" s="65"/>
    </row>
    <row r="21" spans="1:9" s="12" customFormat="1" ht="69.75" customHeight="1">
      <c r="A21" s="37">
        <v>16</v>
      </c>
      <c r="B21" s="37">
        <f t="shared" si="0"/>
        <v>16</v>
      </c>
      <c r="C21" s="45" t="s">
        <v>2</v>
      </c>
      <c r="D21" s="44" t="s">
        <v>13</v>
      </c>
      <c r="E21" s="43" t="s">
        <v>5</v>
      </c>
      <c r="F21" s="36" t="s">
        <v>16</v>
      </c>
      <c r="G21" s="35"/>
      <c r="H21" s="65"/>
      <c r="I21" s="65"/>
    </row>
    <row r="22" spans="1:9" s="12" customFormat="1" ht="99.95" customHeight="1">
      <c r="A22" s="37">
        <v>17</v>
      </c>
      <c r="B22" s="37">
        <f t="shared" si="0"/>
        <v>17</v>
      </c>
      <c r="C22" s="45" t="s">
        <v>2</v>
      </c>
      <c r="D22" s="44" t="s">
        <v>13</v>
      </c>
      <c r="E22" s="43" t="s">
        <v>5</v>
      </c>
      <c r="F22" s="36" t="s">
        <v>419</v>
      </c>
      <c r="G22" s="35"/>
      <c r="H22" s="65"/>
      <c r="I22" s="65"/>
    </row>
    <row r="23" spans="1:9" s="12" customFormat="1" ht="99.95" customHeight="1">
      <c r="A23" s="37">
        <v>18</v>
      </c>
      <c r="B23" s="37">
        <f t="shared" si="0"/>
        <v>18</v>
      </c>
      <c r="C23" s="45" t="s">
        <v>2</v>
      </c>
      <c r="D23" s="44" t="s">
        <v>13</v>
      </c>
      <c r="E23" s="43" t="s">
        <v>382</v>
      </c>
      <c r="F23" s="36" t="s">
        <v>522</v>
      </c>
      <c r="G23" s="35"/>
      <c r="H23" s="65"/>
      <c r="I23" s="65"/>
    </row>
    <row r="24" spans="1:9" s="12" customFormat="1" ht="69.75" customHeight="1">
      <c r="A24" s="37">
        <v>19</v>
      </c>
      <c r="B24" s="37">
        <f t="shared" si="0"/>
        <v>19</v>
      </c>
      <c r="C24" s="45" t="s">
        <v>2</v>
      </c>
      <c r="D24" s="44" t="s">
        <v>13</v>
      </c>
      <c r="E24" s="43" t="s">
        <v>382</v>
      </c>
      <c r="F24" s="36" t="s">
        <v>523</v>
      </c>
      <c r="G24" s="35"/>
      <c r="H24" s="65"/>
      <c r="I24" s="65"/>
    </row>
    <row r="25" spans="1:9" s="12" customFormat="1" ht="69.75" customHeight="1">
      <c r="A25" s="37">
        <v>20</v>
      </c>
      <c r="B25" s="37">
        <f t="shared" si="0"/>
        <v>1</v>
      </c>
      <c r="C25" s="45" t="s">
        <v>526</v>
      </c>
      <c r="D25" s="44" t="s">
        <v>3</v>
      </c>
      <c r="E25" s="43" t="s">
        <v>527</v>
      </c>
      <c r="F25" s="36" t="s">
        <v>29</v>
      </c>
      <c r="G25" s="35" t="s">
        <v>528</v>
      </c>
      <c r="H25" s="65"/>
      <c r="I25" s="65"/>
    </row>
    <row r="26" spans="1:9" s="12" customFormat="1" ht="69.75" customHeight="1">
      <c r="A26" s="37">
        <v>21</v>
      </c>
      <c r="B26" s="37">
        <f t="shared" si="0"/>
        <v>2</v>
      </c>
      <c r="C26" s="45" t="s">
        <v>529</v>
      </c>
      <c r="D26" s="44" t="s">
        <v>530</v>
      </c>
      <c r="E26" s="43" t="s">
        <v>34</v>
      </c>
      <c r="F26" s="36" t="s">
        <v>561</v>
      </c>
      <c r="G26" s="35"/>
      <c r="H26" s="65"/>
      <c r="I26" s="65"/>
    </row>
    <row r="27" spans="1:9" s="12" customFormat="1" ht="69.75" customHeight="1">
      <c r="A27" s="37">
        <v>22</v>
      </c>
      <c r="B27" s="37">
        <f t="shared" si="0"/>
        <v>3</v>
      </c>
      <c r="C27" s="45" t="s">
        <v>529</v>
      </c>
      <c r="D27" s="44" t="s">
        <v>8</v>
      </c>
      <c r="E27" s="43" t="s">
        <v>34</v>
      </c>
      <c r="F27" s="36" t="s">
        <v>35</v>
      </c>
      <c r="G27" s="35"/>
      <c r="H27" s="65"/>
      <c r="I27" s="65"/>
    </row>
    <row r="28" spans="1:9" s="12" customFormat="1" ht="69.75" customHeight="1">
      <c r="A28" s="37">
        <v>23</v>
      </c>
      <c r="B28" s="37">
        <f t="shared" si="0"/>
        <v>4</v>
      </c>
      <c r="C28" s="45" t="s">
        <v>529</v>
      </c>
      <c r="D28" s="44" t="s">
        <v>8</v>
      </c>
      <c r="E28" s="43" t="s">
        <v>527</v>
      </c>
      <c r="F28" s="36" t="s">
        <v>36</v>
      </c>
      <c r="G28" s="35"/>
      <c r="H28" s="65"/>
      <c r="I28" s="65"/>
    </row>
    <row r="29" spans="1:9" s="12" customFormat="1" ht="69.75" customHeight="1">
      <c r="A29" s="37">
        <v>24</v>
      </c>
      <c r="B29" s="37">
        <f t="shared" si="0"/>
        <v>5</v>
      </c>
      <c r="C29" s="45" t="s">
        <v>526</v>
      </c>
      <c r="D29" s="44" t="s">
        <v>13</v>
      </c>
      <c r="E29" s="43" t="s">
        <v>34</v>
      </c>
      <c r="F29" s="36" t="s">
        <v>562</v>
      </c>
      <c r="G29" s="35"/>
      <c r="H29" s="65"/>
      <c r="I29" s="65"/>
    </row>
    <row r="30" spans="1:9" s="12" customFormat="1" ht="69.75" customHeight="1">
      <c r="A30" s="37">
        <v>25</v>
      </c>
      <c r="B30" s="37">
        <f t="shared" si="0"/>
        <v>6</v>
      </c>
      <c r="C30" s="45" t="s">
        <v>526</v>
      </c>
      <c r="D30" s="44" t="s">
        <v>13</v>
      </c>
      <c r="E30" s="43" t="s">
        <v>34</v>
      </c>
      <c r="F30" s="36" t="s">
        <v>532</v>
      </c>
      <c r="G30" s="35"/>
      <c r="H30" s="65"/>
      <c r="I30" s="65"/>
    </row>
    <row r="31" spans="1:9" s="12" customFormat="1" ht="69.75" customHeight="1">
      <c r="A31" s="37">
        <v>26</v>
      </c>
      <c r="B31" s="37">
        <f t="shared" si="0"/>
        <v>7</v>
      </c>
      <c r="C31" s="45" t="s">
        <v>529</v>
      </c>
      <c r="D31" s="44" t="s">
        <v>3</v>
      </c>
      <c r="E31" s="43" t="s">
        <v>30</v>
      </c>
      <c r="F31" s="36" t="s">
        <v>31</v>
      </c>
      <c r="G31" s="35"/>
      <c r="H31" s="65"/>
      <c r="I31" s="65"/>
    </row>
    <row r="32" spans="1:9" s="12" customFormat="1" ht="69.75" customHeight="1">
      <c r="A32" s="37">
        <v>27</v>
      </c>
      <c r="B32" s="37">
        <f t="shared" si="0"/>
        <v>8</v>
      </c>
      <c r="C32" s="45" t="s">
        <v>529</v>
      </c>
      <c r="D32" s="44" t="s">
        <v>8</v>
      </c>
      <c r="E32" s="43" t="s">
        <v>30</v>
      </c>
      <c r="F32" s="36" t="s">
        <v>531</v>
      </c>
      <c r="G32" s="35"/>
      <c r="H32" s="65"/>
      <c r="I32" s="65"/>
    </row>
    <row r="33" spans="1:9" s="12" customFormat="1" ht="69.75" customHeight="1">
      <c r="A33" s="37">
        <v>28</v>
      </c>
      <c r="B33" s="37">
        <f t="shared" si="0"/>
        <v>9</v>
      </c>
      <c r="C33" s="45" t="s">
        <v>526</v>
      </c>
      <c r="D33" s="37" t="s">
        <v>13</v>
      </c>
      <c r="E33" s="36" t="s">
        <v>30</v>
      </c>
      <c r="F33" s="36" t="s">
        <v>38</v>
      </c>
      <c r="G33" s="35"/>
      <c r="H33" s="65"/>
      <c r="I33" s="65"/>
    </row>
    <row r="34" spans="1:9" s="12" customFormat="1" ht="69.75" customHeight="1">
      <c r="A34" s="37">
        <v>29</v>
      </c>
      <c r="B34" s="37">
        <f t="shared" si="0"/>
        <v>10</v>
      </c>
      <c r="C34" s="45" t="s">
        <v>529</v>
      </c>
      <c r="D34" s="37" t="s">
        <v>3</v>
      </c>
      <c r="E34" s="36" t="s">
        <v>32</v>
      </c>
      <c r="F34" s="36" t="s">
        <v>33</v>
      </c>
      <c r="G34" s="35" t="s">
        <v>528</v>
      </c>
      <c r="H34" s="65"/>
      <c r="I34" s="65"/>
    </row>
    <row r="35" spans="1:9" s="12" customFormat="1" ht="69.75" customHeight="1">
      <c r="A35" s="37">
        <v>30</v>
      </c>
      <c r="B35" s="37">
        <f t="shared" si="0"/>
        <v>11</v>
      </c>
      <c r="C35" s="45" t="s">
        <v>529</v>
      </c>
      <c r="D35" s="44" t="s">
        <v>13</v>
      </c>
      <c r="E35" s="36" t="s">
        <v>32</v>
      </c>
      <c r="F35" s="92" t="s">
        <v>37</v>
      </c>
      <c r="G35" s="35"/>
      <c r="H35" s="65"/>
      <c r="I35" s="65"/>
    </row>
    <row r="36" spans="1:9" s="12" customFormat="1" ht="69.75" customHeight="1">
      <c r="A36" s="37">
        <v>31</v>
      </c>
      <c r="B36" s="37">
        <f t="shared" si="0"/>
        <v>12</v>
      </c>
      <c r="C36" s="45" t="s">
        <v>526</v>
      </c>
      <c r="D36" s="37" t="s">
        <v>13</v>
      </c>
      <c r="E36" s="36" t="s">
        <v>32</v>
      </c>
      <c r="F36" s="36" t="s">
        <v>39</v>
      </c>
      <c r="G36" s="35"/>
      <c r="H36" s="65"/>
      <c r="I36" s="65"/>
    </row>
    <row r="37" spans="1:9" s="12" customFormat="1" ht="99.95" customHeight="1">
      <c r="A37" s="37">
        <v>32</v>
      </c>
      <c r="B37" s="37">
        <f t="shared" si="0"/>
        <v>1</v>
      </c>
      <c r="C37" s="33" t="s">
        <v>17</v>
      </c>
      <c r="D37" s="44" t="s">
        <v>3</v>
      </c>
      <c r="E37" s="36" t="s">
        <v>18</v>
      </c>
      <c r="F37" s="36" t="s">
        <v>566</v>
      </c>
      <c r="G37" s="35" t="s">
        <v>248</v>
      </c>
      <c r="H37" s="65"/>
      <c r="I37" s="65"/>
    </row>
    <row r="38" spans="1:9" s="12" customFormat="1" ht="69.75" customHeight="1">
      <c r="A38" s="37">
        <v>33</v>
      </c>
      <c r="B38" s="37">
        <f t="shared" si="0"/>
        <v>2</v>
      </c>
      <c r="C38" s="33" t="s">
        <v>17</v>
      </c>
      <c r="D38" s="44" t="s">
        <v>3</v>
      </c>
      <c r="E38" s="36" t="s">
        <v>18</v>
      </c>
      <c r="F38" s="36" t="s">
        <v>524</v>
      </c>
      <c r="G38" s="35" t="s">
        <v>248</v>
      </c>
      <c r="H38" s="65"/>
      <c r="I38" s="65"/>
    </row>
    <row r="39" spans="1:9" s="12" customFormat="1" ht="99.95" customHeight="1">
      <c r="A39" s="37">
        <v>34</v>
      </c>
      <c r="B39" s="37">
        <f t="shared" si="0"/>
        <v>3</v>
      </c>
      <c r="C39" s="33" t="s">
        <v>17</v>
      </c>
      <c r="D39" s="44" t="s">
        <v>3</v>
      </c>
      <c r="E39" s="43" t="s">
        <v>19</v>
      </c>
      <c r="F39" s="36" t="s">
        <v>20</v>
      </c>
      <c r="G39" s="35" t="s">
        <v>521</v>
      </c>
      <c r="H39" s="65"/>
      <c r="I39" s="65"/>
    </row>
    <row r="40" spans="1:9" s="12" customFormat="1" ht="69.75" customHeight="1">
      <c r="A40" s="37">
        <v>35</v>
      </c>
      <c r="B40" s="37">
        <f t="shared" si="0"/>
        <v>4</v>
      </c>
      <c r="C40" s="33" t="s">
        <v>17</v>
      </c>
      <c r="D40" s="44" t="s">
        <v>8</v>
      </c>
      <c r="E40" s="43" t="s">
        <v>19</v>
      </c>
      <c r="F40" s="36" t="s">
        <v>22</v>
      </c>
      <c r="G40" s="35"/>
      <c r="H40" s="65"/>
      <c r="I40" s="65"/>
    </row>
    <row r="41" spans="1:9" s="12" customFormat="1" ht="69.75" customHeight="1">
      <c r="A41" s="37">
        <v>36</v>
      </c>
      <c r="B41" s="37">
        <f t="shared" si="0"/>
        <v>5</v>
      </c>
      <c r="C41" s="33" t="s">
        <v>17</v>
      </c>
      <c r="D41" s="44" t="s">
        <v>3</v>
      </c>
      <c r="E41" s="36" t="s">
        <v>525</v>
      </c>
      <c r="F41" s="36" t="s">
        <v>21</v>
      </c>
      <c r="G41" s="35"/>
      <c r="H41" s="65"/>
      <c r="I41" s="65"/>
    </row>
    <row r="42" spans="1:9" s="12" customFormat="1" ht="69.75" customHeight="1">
      <c r="A42" s="37">
        <v>37</v>
      </c>
      <c r="B42" s="37">
        <f t="shared" si="0"/>
        <v>6</v>
      </c>
      <c r="C42" s="33" t="s">
        <v>17</v>
      </c>
      <c r="D42" s="44" t="s">
        <v>8</v>
      </c>
      <c r="E42" s="36" t="s">
        <v>525</v>
      </c>
      <c r="F42" s="36" t="s">
        <v>23</v>
      </c>
      <c r="G42" s="35" t="s">
        <v>248</v>
      </c>
      <c r="H42" s="65"/>
      <c r="I42" s="65"/>
    </row>
    <row r="43" spans="1:9" s="12" customFormat="1" ht="69.75" customHeight="1">
      <c r="A43" s="37">
        <v>38</v>
      </c>
      <c r="B43" s="37">
        <f t="shared" si="0"/>
        <v>7</v>
      </c>
      <c r="C43" s="33" t="s">
        <v>17</v>
      </c>
      <c r="D43" s="44" t="s">
        <v>8</v>
      </c>
      <c r="E43" s="36" t="s">
        <v>525</v>
      </c>
      <c r="F43" s="36" t="s">
        <v>24</v>
      </c>
      <c r="G43" s="35"/>
      <c r="H43" s="65"/>
      <c r="I43" s="65"/>
    </row>
    <row r="44" spans="1:9" s="12" customFormat="1" ht="69.75" customHeight="1">
      <c r="A44" s="37">
        <v>39</v>
      </c>
      <c r="B44" s="37">
        <f t="shared" si="0"/>
        <v>8</v>
      </c>
      <c r="C44" s="33" t="s">
        <v>17</v>
      </c>
      <c r="D44" s="44" t="s">
        <v>8</v>
      </c>
      <c r="E44" s="43" t="s">
        <v>525</v>
      </c>
      <c r="F44" s="36" t="s">
        <v>25</v>
      </c>
      <c r="G44" s="35"/>
      <c r="H44" s="65"/>
      <c r="I44" s="65"/>
    </row>
    <row r="45" spans="1:9" s="12" customFormat="1" ht="69.75" customHeight="1">
      <c r="A45" s="37">
        <v>40</v>
      </c>
      <c r="B45" s="37">
        <f t="shared" si="0"/>
        <v>9</v>
      </c>
      <c r="C45" s="33" t="s">
        <v>17</v>
      </c>
      <c r="D45" s="44" t="s">
        <v>8</v>
      </c>
      <c r="E45" s="36" t="s">
        <v>26</v>
      </c>
      <c r="F45" s="36" t="s">
        <v>27</v>
      </c>
      <c r="G45" s="35"/>
      <c r="H45" s="65"/>
      <c r="I45" s="65"/>
    </row>
    <row r="46" spans="1:9" s="12" customFormat="1" ht="69.75" customHeight="1">
      <c r="A46" s="37">
        <v>41</v>
      </c>
      <c r="B46" s="37">
        <f t="shared" si="0"/>
        <v>10</v>
      </c>
      <c r="C46" s="33" t="s">
        <v>17</v>
      </c>
      <c r="D46" s="44" t="s">
        <v>8</v>
      </c>
      <c r="E46" s="43" t="s">
        <v>26</v>
      </c>
      <c r="F46" s="36" t="s">
        <v>567</v>
      </c>
      <c r="G46" s="35"/>
      <c r="H46" s="65"/>
      <c r="I46" s="65"/>
    </row>
    <row r="47" spans="1:9" s="12" customFormat="1" ht="69.75" customHeight="1">
      <c r="A47" s="37">
        <v>42</v>
      </c>
      <c r="B47" s="37">
        <f t="shared" si="0"/>
        <v>11</v>
      </c>
      <c r="C47" s="33" t="s">
        <v>17</v>
      </c>
      <c r="D47" s="44" t="s">
        <v>13</v>
      </c>
      <c r="E47" s="43" t="s">
        <v>26</v>
      </c>
      <c r="F47" s="36" t="s">
        <v>28</v>
      </c>
      <c r="G47" s="35"/>
      <c r="H47" s="65"/>
      <c r="I47" s="65"/>
    </row>
    <row r="48" spans="1:9" s="12" customFormat="1" ht="69.75" customHeight="1">
      <c r="A48" s="37">
        <v>43</v>
      </c>
      <c r="B48" s="37">
        <f t="shared" si="0"/>
        <v>1</v>
      </c>
      <c r="C48" s="34" t="s">
        <v>40</v>
      </c>
      <c r="D48" s="44" t="s">
        <v>3</v>
      </c>
      <c r="E48" s="43" t="s">
        <v>533</v>
      </c>
      <c r="F48" s="36" t="s">
        <v>41</v>
      </c>
      <c r="G48" s="35"/>
      <c r="H48" s="65"/>
      <c r="I48" s="65"/>
    </row>
    <row r="49" spans="1:9" s="12" customFormat="1" ht="69.75" customHeight="1">
      <c r="A49" s="37">
        <v>44</v>
      </c>
      <c r="B49" s="37">
        <f t="shared" si="0"/>
        <v>2</v>
      </c>
      <c r="C49" s="34" t="s">
        <v>40</v>
      </c>
      <c r="D49" s="44" t="s">
        <v>8</v>
      </c>
      <c r="E49" s="43" t="s">
        <v>533</v>
      </c>
      <c r="F49" s="36" t="s">
        <v>47</v>
      </c>
      <c r="G49" s="35"/>
      <c r="H49" s="65"/>
      <c r="I49" s="65"/>
    </row>
    <row r="50" spans="1:9" s="12" customFormat="1" ht="69.75" customHeight="1">
      <c r="A50" s="37">
        <v>45</v>
      </c>
      <c r="B50" s="37">
        <f t="shared" si="0"/>
        <v>3</v>
      </c>
      <c r="C50" s="34" t="s">
        <v>40</v>
      </c>
      <c r="D50" s="44" t="s">
        <v>3</v>
      </c>
      <c r="E50" s="43" t="s">
        <v>42</v>
      </c>
      <c r="F50" s="36" t="s">
        <v>44</v>
      </c>
      <c r="G50" s="35"/>
      <c r="H50" s="65"/>
      <c r="I50" s="65"/>
    </row>
    <row r="51" spans="1:9" s="12" customFormat="1" ht="69.75" customHeight="1">
      <c r="A51" s="37">
        <v>46</v>
      </c>
      <c r="B51" s="37">
        <f t="shared" si="0"/>
        <v>4</v>
      </c>
      <c r="C51" s="34" t="s">
        <v>40</v>
      </c>
      <c r="D51" s="44" t="s">
        <v>8</v>
      </c>
      <c r="E51" s="43" t="s">
        <v>42</v>
      </c>
      <c r="F51" s="36" t="s">
        <v>46</v>
      </c>
      <c r="G51" s="35" t="s">
        <v>521</v>
      </c>
      <c r="H51" s="65"/>
      <c r="I51" s="65"/>
    </row>
    <row r="52" spans="1:9" s="12" customFormat="1" ht="69.75" customHeight="1">
      <c r="A52" s="37">
        <v>47</v>
      </c>
      <c r="B52" s="37">
        <f t="shared" si="0"/>
        <v>5</v>
      </c>
      <c r="C52" s="34" t="s">
        <v>40</v>
      </c>
      <c r="D52" s="44" t="s">
        <v>8</v>
      </c>
      <c r="E52" s="43" t="s">
        <v>42</v>
      </c>
      <c r="F52" s="36" t="s">
        <v>48</v>
      </c>
      <c r="G52" s="35"/>
      <c r="H52" s="65"/>
      <c r="I52" s="65"/>
    </row>
    <row r="53" spans="1:9" s="12" customFormat="1" ht="69.75" customHeight="1">
      <c r="A53" s="37">
        <v>48</v>
      </c>
      <c r="B53" s="37">
        <f t="shared" si="0"/>
        <v>6</v>
      </c>
      <c r="C53" s="34" t="s">
        <v>40</v>
      </c>
      <c r="D53" s="44" t="s">
        <v>13</v>
      </c>
      <c r="E53" s="43" t="s">
        <v>42</v>
      </c>
      <c r="F53" s="36" t="s">
        <v>52</v>
      </c>
      <c r="G53" s="35"/>
      <c r="H53" s="65"/>
      <c r="I53" s="65"/>
    </row>
    <row r="54" spans="1:9" s="12" customFormat="1" ht="69.75" customHeight="1">
      <c r="A54" s="37">
        <v>49</v>
      </c>
      <c r="B54" s="37">
        <f t="shared" si="0"/>
        <v>7</v>
      </c>
      <c r="C54" s="34" t="s">
        <v>40</v>
      </c>
      <c r="D54" s="44" t="s">
        <v>13</v>
      </c>
      <c r="E54" s="43" t="s">
        <v>42</v>
      </c>
      <c r="F54" s="36" t="s">
        <v>53</v>
      </c>
      <c r="G54" s="35"/>
      <c r="H54" s="65"/>
      <c r="I54" s="65"/>
    </row>
    <row r="55" spans="1:9" s="12" customFormat="1" ht="99.95" customHeight="1">
      <c r="A55" s="37">
        <v>50</v>
      </c>
      <c r="B55" s="37">
        <f t="shared" si="0"/>
        <v>8</v>
      </c>
      <c r="C55" s="34" t="s">
        <v>40</v>
      </c>
      <c r="D55" s="44" t="s">
        <v>3</v>
      </c>
      <c r="E55" s="43" t="s">
        <v>42</v>
      </c>
      <c r="F55" s="36" t="s">
        <v>43</v>
      </c>
      <c r="G55" s="35"/>
      <c r="H55" s="65"/>
      <c r="I55" s="65"/>
    </row>
    <row r="56" spans="1:9" s="12" customFormat="1" ht="69.75" customHeight="1">
      <c r="A56" s="37">
        <v>51</v>
      </c>
      <c r="B56" s="37">
        <f t="shared" si="0"/>
        <v>9</v>
      </c>
      <c r="C56" s="34" t="s">
        <v>40</v>
      </c>
      <c r="D56" s="37" t="s">
        <v>534</v>
      </c>
      <c r="E56" s="43" t="s">
        <v>535</v>
      </c>
      <c r="F56" s="36" t="s">
        <v>45</v>
      </c>
      <c r="G56" s="35"/>
      <c r="H56" s="65"/>
      <c r="I56" s="65"/>
    </row>
    <row r="57" spans="1:9" s="12" customFormat="1" ht="69.75" customHeight="1">
      <c r="A57" s="37">
        <v>52</v>
      </c>
      <c r="B57" s="37">
        <f t="shared" si="0"/>
        <v>10</v>
      </c>
      <c r="C57" s="34" t="s">
        <v>40</v>
      </c>
      <c r="D57" s="44" t="s">
        <v>8</v>
      </c>
      <c r="E57" s="43" t="s">
        <v>535</v>
      </c>
      <c r="F57" s="36" t="s">
        <v>49</v>
      </c>
      <c r="G57" s="35"/>
      <c r="H57" s="65"/>
      <c r="I57" s="65"/>
    </row>
    <row r="58" spans="1:9" s="12" customFormat="1" ht="69.75" customHeight="1">
      <c r="A58" s="37">
        <v>53</v>
      </c>
      <c r="B58" s="37">
        <f t="shared" si="0"/>
        <v>11</v>
      </c>
      <c r="C58" s="34" t="s">
        <v>40</v>
      </c>
      <c r="D58" s="44" t="s">
        <v>13</v>
      </c>
      <c r="E58" s="43" t="s">
        <v>535</v>
      </c>
      <c r="F58" s="36" t="s">
        <v>54</v>
      </c>
      <c r="G58" s="35"/>
      <c r="H58" s="65"/>
      <c r="I58" s="65"/>
    </row>
    <row r="59" spans="1:9" s="12" customFormat="1" ht="69.75" customHeight="1">
      <c r="A59" s="37">
        <v>54</v>
      </c>
      <c r="B59" s="37">
        <f t="shared" si="0"/>
        <v>12</v>
      </c>
      <c r="C59" s="34" t="s">
        <v>40</v>
      </c>
      <c r="D59" s="44" t="s">
        <v>13</v>
      </c>
      <c r="E59" s="43" t="s">
        <v>50</v>
      </c>
      <c r="F59" s="36" t="s">
        <v>51</v>
      </c>
      <c r="G59" s="35"/>
      <c r="H59" s="65"/>
      <c r="I59" s="65"/>
    </row>
    <row r="60" spans="1:9" s="12" customFormat="1" ht="99.95" customHeight="1">
      <c r="A60" s="37">
        <v>55</v>
      </c>
      <c r="B60" s="37">
        <f t="shared" si="0"/>
        <v>13</v>
      </c>
      <c r="C60" s="34" t="s">
        <v>40</v>
      </c>
      <c r="D60" s="44" t="s">
        <v>13</v>
      </c>
      <c r="E60" s="43" t="s">
        <v>55</v>
      </c>
      <c r="F60" s="36" t="s">
        <v>56</v>
      </c>
      <c r="G60" s="35"/>
      <c r="H60" s="65"/>
      <c r="I60" s="65"/>
    </row>
    <row r="61" spans="1:9" s="12" customFormat="1" ht="99.95" customHeight="1">
      <c r="A61" s="37">
        <v>56</v>
      </c>
      <c r="B61" s="37">
        <f t="shared" si="0"/>
        <v>14</v>
      </c>
      <c r="C61" s="34" t="s">
        <v>40</v>
      </c>
      <c r="D61" s="44" t="s">
        <v>13</v>
      </c>
      <c r="E61" s="43" t="s">
        <v>55</v>
      </c>
      <c r="F61" s="36" t="s">
        <v>57</v>
      </c>
      <c r="G61" s="35"/>
      <c r="H61" s="65"/>
      <c r="I61" s="65"/>
    </row>
    <row r="62" spans="1:9" s="12" customFormat="1" ht="69.75" customHeight="1">
      <c r="A62" s="37">
        <v>57</v>
      </c>
      <c r="B62" s="37">
        <f t="shared" si="0"/>
        <v>15</v>
      </c>
      <c r="C62" s="34" t="s">
        <v>40</v>
      </c>
      <c r="D62" s="44" t="s">
        <v>13</v>
      </c>
      <c r="E62" s="43" t="s">
        <v>536</v>
      </c>
      <c r="F62" s="36" t="s">
        <v>58</v>
      </c>
      <c r="G62" s="35"/>
      <c r="H62" s="65"/>
      <c r="I62" s="65"/>
    </row>
    <row r="63" spans="1:9" s="12" customFormat="1" ht="69.75" customHeight="1">
      <c r="A63" s="37">
        <v>58</v>
      </c>
      <c r="B63" s="37">
        <f t="shared" si="0"/>
        <v>16</v>
      </c>
      <c r="C63" s="34" t="s">
        <v>40</v>
      </c>
      <c r="D63" s="44" t="s">
        <v>13</v>
      </c>
      <c r="E63" s="43" t="s">
        <v>59</v>
      </c>
      <c r="F63" s="36" t="s">
        <v>60</v>
      </c>
      <c r="G63" s="35"/>
      <c r="H63" s="65"/>
      <c r="I63" s="65"/>
    </row>
    <row r="64" spans="1:9" s="12" customFormat="1" ht="99.95" customHeight="1">
      <c r="A64" s="37">
        <v>59</v>
      </c>
      <c r="B64" s="37">
        <f t="shared" si="0"/>
        <v>1</v>
      </c>
      <c r="C64" s="45" t="s">
        <v>537</v>
      </c>
      <c r="D64" s="44" t="s">
        <v>3</v>
      </c>
      <c r="E64" s="36" t="s">
        <v>70</v>
      </c>
      <c r="F64" s="36" t="s">
        <v>460</v>
      </c>
      <c r="G64" s="35" t="s">
        <v>521</v>
      </c>
      <c r="H64" s="65"/>
      <c r="I64" s="65"/>
    </row>
    <row r="65" spans="1:9" s="12" customFormat="1" ht="69.75" customHeight="1">
      <c r="A65" s="37">
        <v>60</v>
      </c>
      <c r="B65" s="37">
        <f t="shared" si="0"/>
        <v>2</v>
      </c>
      <c r="C65" s="45" t="s">
        <v>537</v>
      </c>
      <c r="D65" s="44" t="s">
        <v>8</v>
      </c>
      <c r="E65" s="36" t="s">
        <v>70</v>
      </c>
      <c r="F65" s="36" t="s">
        <v>72</v>
      </c>
      <c r="G65" s="35"/>
      <c r="H65" s="65"/>
      <c r="I65" s="65"/>
    </row>
    <row r="66" spans="1:9" s="12" customFormat="1" ht="69.75" customHeight="1">
      <c r="A66" s="37">
        <v>61</v>
      </c>
      <c r="B66" s="37">
        <f t="shared" si="0"/>
        <v>3</v>
      </c>
      <c r="C66" s="45" t="s">
        <v>537</v>
      </c>
      <c r="D66" s="44" t="s">
        <v>3</v>
      </c>
      <c r="E66" s="36" t="s">
        <v>61</v>
      </c>
      <c r="F66" s="36" t="s">
        <v>538</v>
      </c>
      <c r="G66" s="35" t="s">
        <v>248</v>
      </c>
      <c r="H66" s="65"/>
      <c r="I66" s="65"/>
    </row>
    <row r="67" spans="1:9" s="12" customFormat="1" ht="69.75" customHeight="1">
      <c r="A67" s="37">
        <v>62</v>
      </c>
      <c r="B67" s="37">
        <f t="shared" si="0"/>
        <v>4</v>
      </c>
      <c r="C67" s="45" t="s">
        <v>537</v>
      </c>
      <c r="D67" s="44" t="s">
        <v>3</v>
      </c>
      <c r="E67" s="36" t="s">
        <v>62</v>
      </c>
      <c r="F67" s="36" t="s">
        <v>63</v>
      </c>
      <c r="G67" s="35"/>
      <c r="H67" s="65"/>
      <c r="I67" s="65"/>
    </row>
    <row r="68" spans="1:9" s="12" customFormat="1" ht="69.75" customHeight="1">
      <c r="A68" s="37">
        <v>63</v>
      </c>
      <c r="B68" s="37">
        <f t="shared" si="0"/>
        <v>5</v>
      </c>
      <c r="C68" s="45" t="s">
        <v>537</v>
      </c>
      <c r="D68" s="44" t="s">
        <v>3</v>
      </c>
      <c r="E68" s="36" t="s">
        <v>64</v>
      </c>
      <c r="F68" s="36" t="s">
        <v>65</v>
      </c>
      <c r="G68" s="35" t="s">
        <v>521</v>
      </c>
      <c r="H68" s="65"/>
      <c r="I68" s="65"/>
    </row>
    <row r="69" spans="1:9" s="12" customFormat="1" ht="69.75" customHeight="1">
      <c r="A69" s="37">
        <v>64</v>
      </c>
      <c r="B69" s="37">
        <f t="shared" si="0"/>
        <v>6</v>
      </c>
      <c r="C69" s="45" t="s">
        <v>537</v>
      </c>
      <c r="D69" s="44" t="s">
        <v>8</v>
      </c>
      <c r="E69" s="36" t="s">
        <v>64</v>
      </c>
      <c r="F69" s="36" t="s">
        <v>73</v>
      </c>
      <c r="G69" s="35"/>
      <c r="H69" s="65"/>
      <c r="I69" s="65"/>
    </row>
    <row r="70" spans="1:9" s="12" customFormat="1" ht="69.75" customHeight="1">
      <c r="A70" s="37">
        <v>65</v>
      </c>
      <c r="B70" s="37">
        <f t="shared" ref="B70:B124" si="1">IF(C69=C70,B69+1,1)</f>
        <v>7</v>
      </c>
      <c r="C70" s="45" t="s">
        <v>537</v>
      </c>
      <c r="D70" s="44" t="s">
        <v>8</v>
      </c>
      <c r="E70" s="36" t="s">
        <v>64</v>
      </c>
      <c r="F70" s="36" t="s">
        <v>74</v>
      </c>
      <c r="G70" s="35"/>
      <c r="H70" s="65"/>
      <c r="I70" s="65"/>
    </row>
    <row r="71" spans="1:9" s="12" customFormat="1" ht="99.95" customHeight="1">
      <c r="A71" s="37">
        <v>66</v>
      </c>
      <c r="B71" s="37">
        <f t="shared" si="1"/>
        <v>8</v>
      </c>
      <c r="C71" s="45" t="s">
        <v>537</v>
      </c>
      <c r="D71" s="44" t="s">
        <v>3</v>
      </c>
      <c r="E71" s="36" t="s">
        <v>539</v>
      </c>
      <c r="F71" s="36" t="s">
        <v>66</v>
      </c>
      <c r="G71" s="35"/>
      <c r="H71" s="65"/>
      <c r="I71" s="65"/>
    </row>
    <row r="72" spans="1:9" s="12" customFormat="1" ht="69.75" customHeight="1">
      <c r="A72" s="37">
        <v>67</v>
      </c>
      <c r="B72" s="37">
        <f t="shared" si="1"/>
        <v>9</v>
      </c>
      <c r="C72" s="45" t="s">
        <v>537</v>
      </c>
      <c r="D72" s="44" t="s">
        <v>13</v>
      </c>
      <c r="E72" s="36" t="s">
        <v>539</v>
      </c>
      <c r="F72" s="36" t="s">
        <v>75</v>
      </c>
      <c r="G72" s="35"/>
      <c r="H72" s="65"/>
      <c r="I72" s="65"/>
    </row>
    <row r="73" spans="1:9" s="12" customFormat="1" ht="69.75" customHeight="1">
      <c r="A73" s="37">
        <v>68</v>
      </c>
      <c r="B73" s="37">
        <f t="shared" si="1"/>
        <v>10</v>
      </c>
      <c r="C73" s="45" t="s">
        <v>537</v>
      </c>
      <c r="D73" s="44" t="s">
        <v>3</v>
      </c>
      <c r="E73" s="36" t="s">
        <v>67</v>
      </c>
      <c r="F73" s="36" t="s">
        <v>68</v>
      </c>
      <c r="G73" s="37"/>
      <c r="H73" s="65"/>
      <c r="I73" s="65"/>
    </row>
    <row r="74" spans="1:9" s="12" customFormat="1" ht="69.75" customHeight="1">
      <c r="A74" s="37">
        <v>69</v>
      </c>
      <c r="B74" s="37">
        <f t="shared" si="1"/>
        <v>11</v>
      </c>
      <c r="C74" s="45" t="s">
        <v>537</v>
      </c>
      <c r="D74" s="44" t="s">
        <v>3</v>
      </c>
      <c r="E74" s="36" t="s">
        <v>69</v>
      </c>
      <c r="F74" s="36" t="s">
        <v>459</v>
      </c>
      <c r="G74" s="35" t="s">
        <v>248</v>
      </c>
      <c r="H74" s="65"/>
      <c r="I74" s="65"/>
    </row>
    <row r="75" spans="1:9" s="12" customFormat="1" ht="69.75" customHeight="1">
      <c r="A75" s="37">
        <v>70</v>
      </c>
      <c r="B75" s="37">
        <f t="shared" si="1"/>
        <v>12</v>
      </c>
      <c r="C75" s="45" t="s">
        <v>537</v>
      </c>
      <c r="D75" s="44" t="s">
        <v>3</v>
      </c>
      <c r="E75" s="36" t="s">
        <v>71</v>
      </c>
      <c r="F75" s="36" t="s">
        <v>461</v>
      </c>
      <c r="G75" s="35"/>
      <c r="H75" s="65"/>
      <c r="I75" s="65"/>
    </row>
    <row r="76" spans="1:9" s="12" customFormat="1" ht="69.75" customHeight="1">
      <c r="A76" s="37">
        <v>71</v>
      </c>
      <c r="B76" s="37">
        <f t="shared" si="1"/>
        <v>13</v>
      </c>
      <c r="C76" s="45" t="s">
        <v>537</v>
      </c>
      <c r="D76" s="44" t="s">
        <v>8</v>
      </c>
      <c r="E76" s="36" t="s">
        <v>71</v>
      </c>
      <c r="F76" s="36" t="s">
        <v>462</v>
      </c>
      <c r="G76" s="35"/>
      <c r="H76" s="65"/>
      <c r="I76" s="65"/>
    </row>
    <row r="77" spans="1:9" s="12" customFormat="1" ht="69.75" customHeight="1">
      <c r="A77" s="37">
        <v>72</v>
      </c>
      <c r="B77" s="37">
        <f t="shared" si="1"/>
        <v>1</v>
      </c>
      <c r="C77" s="34" t="s">
        <v>540</v>
      </c>
      <c r="D77" s="44" t="s">
        <v>3</v>
      </c>
      <c r="E77" s="43" t="s">
        <v>79</v>
      </c>
      <c r="F77" s="36" t="s">
        <v>80</v>
      </c>
      <c r="G77" s="35" t="s">
        <v>248</v>
      </c>
      <c r="H77" s="65"/>
      <c r="I77" s="65"/>
    </row>
    <row r="78" spans="1:9" s="12" customFormat="1" ht="69.75" customHeight="1">
      <c r="A78" s="37">
        <v>73</v>
      </c>
      <c r="B78" s="37">
        <f t="shared" si="1"/>
        <v>2</v>
      </c>
      <c r="C78" s="34" t="s">
        <v>540</v>
      </c>
      <c r="D78" s="44" t="s">
        <v>3</v>
      </c>
      <c r="E78" s="43" t="s">
        <v>79</v>
      </c>
      <c r="F78" s="36" t="s">
        <v>81</v>
      </c>
      <c r="G78" s="35" t="s">
        <v>521</v>
      </c>
      <c r="H78" s="65"/>
      <c r="I78" s="65"/>
    </row>
    <row r="79" spans="1:9" s="12" customFormat="1" ht="69.75" customHeight="1">
      <c r="A79" s="37">
        <v>74</v>
      </c>
      <c r="B79" s="37">
        <f t="shared" si="1"/>
        <v>3</v>
      </c>
      <c r="C79" s="34" t="s">
        <v>540</v>
      </c>
      <c r="D79" s="44" t="s">
        <v>3</v>
      </c>
      <c r="E79" s="43" t="s">
        <v>82</v>
      </c>
      <c r="F79" s="36" t="s">
        <v>556</v>
      </c>
      <c r="G79" s="35"/>
      <c r="H79" s="65"/>
      <c r="I79" s="65"/>
    </row>
    <row r="80" spans="1:9" s="12" customFormat="1" ht="69.75" customHeight="1">
      <c r="A80" s="37">
        <v>75</v>
      </c>
      <c r="B80" s="37">
        <f t="shared" si="1"/>
        <v>4</v>
      </c>
      <c r="C80" s="34" t="s">
        <v>540</v>
      </c>
      <c r="D80" s="44" t="s">
        <v>8</v>
      </c>
      <c r="E80" s="43" t="s">
        <v>82</v>
      </c>
      <c r="F80" s="36" t="s">
        <v>83</v>
      </c>
      <c r="G80" s="35"/>
      <c r="H80" s="65"/>
      <c r="I80" s="65"/>
    </row>
    <row r="81" spans="1:10" s="12" customFormat="1" ht="69.75" customHeight="1">
      <c r="A81" s="37">
        <v>76</v>
      </c>
      <c r="B81" s="37">
        <f t="shared" si="1"/>
        <v>5</v>
      </c>
      <c r="C81" s="34" t="s">
        <v>540</v>
      </c>
      <c r="D81" s="44" t="s">
        <v>8</v>
      </c>
      <c r="E81" s="43" t="s">
        <v>82</v>
      </c>
      <c r="F81" s="36" t="s">
        <v>84</v>
      </c>
      <c r="G81" s="35"/>
      <c r="H81" s="65"/>
      <c r="I81" s="65"/>
    </row>
    <row r="82" spans="1:10" s="12" customFormat="1" ht="99.95" customHeight="1">
      <c r="A82" s="37">
        <v>77</v>
      </c>
      <c r="B82" s="37">
        <f t="shared" si="1"/>
        <v>6</v>
      </c>
      <c r="C82" s="34" t="s">
        <v>540</v>
      </c>
      <c r="D82" s="44" t="s">
        <v>8</v>
      </c>
      <c r="E82" s="43" t="s">
        <v>82</v>
      </c>
      <c r="F82" s="36" t="s">
        <v>85</v>
      </c>
      <c r="G82" s="35"/>
      <c r="H82" s="65"/>
      <c r="I82" s="65"/>
    </row>
    <row r="83" spans="1:10" s="12" customFormat="1" ht="69.75" customHeight="1">
      <c r="A83" s="37">
        <v>78</v>
      </c>
      <c r="B83" s="37">
        <f t="shared" si="1"/>
        <v>7</v>
      </c>
      <c r="C83" s="34" t="s">
        <v>540</v>
      </c>
      <c r="D83" s="44" t="s">
        <v>8</v>
      </c>
      <c r="E83" s="43" t="s">
        <v>82</v>
      </c>
      <c r="F83" s="36" t="s">
        <v>86</v>
      </c>
      <c r="G83" s="35"/>
      <c r="H83" s="65"/>
      <c r="I83" s="65"/>
    </row>
    <row r="84" spans="1:10" s="12" customFormat="1" ht="69.75" customHeight="1">
      <c r="A84" s="37">
        <v>79</v>
      </c>
      <c r="B84" s="37">
        <f t="shared" si="1"/>
        <v>8</v>
      </c>
      <c r="C84" s="34" t="s">
        <v>540</v>
      </c>
      <c r="D84" s="44" t="s">
        <v>8</v>
      </c>
      <c r="E84" s="43" t="s">
        <v>82</v>
      </c>
      <c r="F84" s="36" t="s">
        <v>87</v>
      </c>
      <c r="G84" s="35"/>
      <c r="H84" s="65"/>
      <c r="I84" s="65"/>
    </row>
    <row r="85" spans="1:10" s="12" customFormat="1" ht="69.75" customHeight="1">
      <c r="A85" s="37">
        <v>80</v>
      </c>
      <c r="B85" s="37">
        <f t="shared" si="1"/>
        <v>9</v>
      </c>
      <c r="C85" s="34" t="s">
        <v>540</v>
      </c>
      <c r="D85" s="44" t="s">
        <v>3</v>
      </c>
      <c r="E85" s="43" t="s">
        <v>541</v>
      </c>
      <c r="F85" s="36" t="s">
        <v>76</v>
      </c>
      <c r="G85" s="35" t="s">
        <v>248</v>
      </c>
      <c r="H85" s="65"/>
      <c r="I85" s="65"/>
    </row>
    <row r="86" spans="1:10" s="12" customFormat="1" ht="69.75" customHeight="1">
      <c r="A86" s="37">
        <v>81</v>
      </c>
      <c r="B86" s="37">
        <f t="shared" si="1"/>
        <v>10</v>
      </c>
      <c r="C86" s="34" t="s">
        <v>540</v>
      </c>
      <c r="D86" s="44" t="s">
        <v>534</v>
      </c>
      <c r="E86" s="43" t="s">
        <v>541</v>
      </c>
      <c r="F86" s="36" t="s">
        <v>77</v>
      </c>
      <c r="G86" s="35"/>
      <c r="H86" s="65"/>
      <c r="I86" s="65"/>
    </row>
    <row r="87" spans="1:10" s="12" customFormat="1" ht="69.75" customHeight="1">
      <c r="A87" s="37">
        <v>82</v>
      </c>
      <c r="B87" s="37">
        <f t="shared" si="1"/>
        <v>11</v>
      </c>
      <c r="C87" s="34" t="s">
        <v>540</v>
      </c>
      <c r="D87" s="44" t="s">
        <v>3</v>
      </c>
      <c r="E87" s="43" t="s">
        <v>541</v>
      </c>
      <c r="F87" s="36" t="s">
        <v>78</v>
      </c>
      <c r="G87" s="35"/>
      <c r="H87" s="65"/>
      <c r="I87" s="65"/>
    </row>
    <row r="88" spans="1:10" s="12" customFormat="1" ht="69.75" customHeight="1">
      <c r="A88" s="37">
        <v>83</v>
      </c>
      <c r="B88" s="37">
        <f t="shared" si="1"/>
        <v>12</v>
      </c>
      <c r="C88" s="34" t="s">
        <v>540</v>
      </c>
      <c r="D88" s="44" t="s">
        <v>8</v>
      </c>
      <c r="E88" s="43" t="s">
        <v>541</v>
      </c>
      <c r="F88" s="36" t="s">
        <v>88</v>
      </c>
      <c r="G88" s="35"/>
      <c r="H88" s="65"/>
      <c r="I88" s="65"/>
    </row>
    <row r="89" spans="1:10" s="12" customFormat="1" ht="69.75" customHeight="1">
      <c r="A89" s="37">
        <v>84</v>
      </c>
      <c r="B89" s="37">
        <f t="shared" si="1"/>
        <v>13</v>
      </c>
      <c r="C89" s="34" t="s">
        <v>540</v>
      </c>
      <c r="D89" s="44" t="s">
        <v>518</v>
      </c>
      <c r="E89" s="43" t="s">
        <v>541</v>
      </c>
      <c r="F89" s="36" t="s">
        <v>89</v>
      </c>
      <c r="G89" s="35"/>
      <c r="H89" s="65"/>
      <c r="I89" s="65"/>
    </row>
    <row r="90" spans="1:10" s="12" customFormat="1" ht="69.75" customHeight="1">
      <c r="A90" s="37">
        <v>85</v>
      </c>
      <c r="B90" s="37">
        <f t="shared" si="1"/>
        <v>1</v>
      </c>
      <c r="C90" s="33" t="s">
        <v>90</v>
      </c>
      <c r="D90" s="44" t="s">
        <v>3</v>
      </c>
      <c r="E90" s="43" t="s">
        <v>542</v>
      </c>
      <c r="F90" s="36" t="s">
        <v>91</v>
      </c>
      <c r="G90" s="35" t="s">
        <v>248</v>
      </c>
      <c r="H90" s="65"/>
      <c r="I90" s="65"/>
    </row>
    <row r="91" spans="1:10" s="12" customFormat="1" ht="69.75" customHeight="1">
      <c r="A91" s="37">
        <v>86</v>
      </c>
      <c r="B91" s="37">
        <f t="shared" si="1"/>
        <v>2</v>
      </c>
      <c r="C91" s="33" t="s">
        <v>90</v>
      </c>
      <c r="D91" s="44" t="s">
        <v>3</v>
      </c>
      <c r="E91" s="43" t="s">
        <v>543</v>
      </c>
      <c r="F91" s="36" t="s">
        <v>92</v>
      </c>
      <c r="G91" s="35"/>
      <c r="H91" s="65"/>
      <c r="I91" s="65"/>
    </row>
    <row r="92" spans="1:10" s="12" customFormat="1" ht="99.95" customHeight="1">
      <c r="A92" s="37">
        <v>87</v>
      </c>
      <c r="B92" s="37">
        <f t="shared" si="1"/>
        <v>3</v>
      </c>
      <c r="C92" s="33" t="s">
        <v>90</v>
      </c>
      <c r="D92" s="44" t="s">
        <v>8</v>
      </c>
      <c r="E92" s="43" t="s">
        <v>544</v>
      </c>
      <c r="F92" s="36" t="s">
        <v>421</v>
      </c>
      <c r="G92" s="35"/>
      <c r="H92" s="65"/>
      <c r="I92" s="65"/>
    </row>
    <row r="93" spans="1:10" s="12" customFormat="1" ht="69.75" customHeight="1">
      <c r="A93" s="37">
        <v>88</v>
      </c>
      <c r="B93" s="37">
        <f t="shared" si="1"/>
        <v>4</v>
      </c>
      <c r="C93" s="33" t="s">
        <v>90</v>
      </c>
      <c r="D93" s="44" t="s">
        <v>13</v>
      </c>
      <c r="E93" s="43" t="s">
        <v>544</v>
      </c>
      <c r="F93" s="36" t="s">
        <v>100</v>
      </c>
      <c r="G93" s="35"/>
      <c r="H93" s="65"/>
      <c r="I93" s="65"/>
      <c r="J93" s="80"/>
    </row>
    <row r="94" spans="1:10" s="12" customFormat="1" ht="99.95" customHeight="1">
      <c r="A94" s="37">
        <v>89</v>
      </c>
      <c r="B94" s="37">
        <f t="shared" si="1"/>
        <v>5</v>
      </c>
      <c r="C94" s="33" t="s">
        <v>90</v>
      </c>
      <c r="D94" s="44" t="s">
        <v>8</v>
      </c>
      <c r="E94" s="43" t="s">
        <v>101</v>
      </c>
      <c r="F94" s="36" t="s">
        <v>93</v>
      </c>
      <c r="G94" s="35"/>
      <c r="H94" s="65"/>
      <c r="I94" s="65"/>
    </row>
    <row r="95" spans="1:10" s="12" customFormat="1" ht="69.75" customHeight="1">
      <c r="A95" s="37">
        <v>90</v>
      </c>
      <c r="B95" s="37">
        <f t="shared" si="1"/>
        <v>6</v>
      </c>
      <c r="C95" s="33" t="s">
        <v>90</v>
      </c>
      <c r="D95" s="44" t="s">
        <v>8</v>
      </c>
      <c r="E95" s="43" t="s">
        <v>101</v>
      </c>
      <c r="F95" s="36" t="s">
        <v>563</v>
      </c>
      <c r="G95" s="35"/>
      <c r="H95" s="65"/>
      <c r="I95" s="65"/>
    </row>
    <row r="96" spans="1:10" s="12" customFormat="1" ht="69.75" customHeight="1">
      <c r="A96" s="37">
        <v>91</v>
      </c>
      <c r="B96" s="37">
        <f t="shared" si="1"/>
        <v>7</v>
      </c>
      <c r="C96" s="33" t="s">
        <v>90</v>
      </c>
      <c r="D96" s="44" t="s">
        <v>8</v>
      </c>
      <c r="E96" s="43" t="s">
        <v>101</v>
      </c>
      <c r="F96" s="36" t="s">
        <v>564</v>
      </c>
      <c r="G96" s="35"/>
      <c r="H96" s="65"/>
      <c r="I96" s="65"/>
    </row>
    <row r="97" spans="1:9" s="12" customFormat="1" ht="69.75" customHeight="1">
      <c r="A97" s="37">
        <v>92</v>
      </c>
      <c r="B97" s="37">
        <f t="shared" si="1"/>
        <v>8</v>
      </c>
      <c r="C97" s="33" t="s">
        <v>90</v>
      </c>
      <c r="D97" s="44" t="s">
        <v>13</v>
      </c>
      <c r="E97" s="81" t="s">
        <v>101</v>
      </c>
      <c r="F97" s="36" t="s">
        <v>102</v>
      </c>
      <c r="G97" s="35"/>
      <c r="H97" s="65"/>
      <c r="I97" s="65"/>
    </row>
    <row r="98" spans="1:9" s="12" customFormat="1" ht="69.75" customHeight="1">
      <c r="A98" s="37">
        <v>93</v>
      </c>
      <c r="B98" s="37">
        <f t="shared" si="1"/>
        <v>9</v>
      </c>
      <c r="C98" s="33" t="s">
        <v>90</v>
      </c>
      <c r="D98" s="44" t="s">
        <v>8</v>
      </c>
      <c r="E98" s="43" t="s">
        <v>94</v>
      </c>
      <c r="F98" s="36" t="s">
        <v>422</v>
      </c>
      <c r="G98" s="35"/>
      <c r="H98" s="65"/>
      <c r="I98" s="65"/>
    </row>
    <row r="99" spans="1:9" s="12" customFormat="1" ht="99.95" customHeight="1">
      <c r="A99" s="37">
        <v>94</v>
      </c>
      <c r="B99" s="37">
        <f t="shared" si="1"/>
        <v>10</v>
      </c>
      <c r="C99" s="33" t="s">
        <v>90</v>
      </c>
      <c r="D99" s="44" t="s">
        <v>13</v>
      </c>
      <c r="E99" s="43" t="s">
        <v>94</v>
      </c>
      <c r="F99" s="36" t="s">
        <v>99</v>
      </c>
      <c r="G99" s="35"/>
      <c r="H99" s="65"/>
      <c r="I99" s="65"/>
    </row>
    <row r="100" spans="1:9" s="12" customFormat="1" ht="69.75" customHeight="1">
      <c r="A100" s="37">
        <v>95</v>
      </c>
      <c r="B100" s="37">
        <f t="shared" si="1"/>
        <v>11</v>
      </c>
      <c r="C100" s="33" t="s">
        <v>90</v>
      </c>
      <c r="D100" s="44" t="s">
        <v>8</v>
      </c>
      <c r="E100" s="43" t="s">
        <v>95</v>
      </c>
      <c r="F100" s="36" t="s">
        <v>96</v>
      </c>
      <c r="G100" s="35" t="s">
        <v>248</v>
      </c>
      <c r="H100" s="65"/>
      <c r="I100" s="65"/>
    </row>
    <row r="101" spans="1:9" s="12" customFormat="1" ht="69.75" customHeight="1">
      <c r="A101" s="37">
        <v>96</v>
      </c>
      <c r="B101" s="37">
        <f t="shared" si="1"/>
        <v>12</v>
      </c>
      <c r="C101" s="33" t="s">
        <v>90</v>
      </c>
      <c r="D101" s="44" t="s">
        <v>13</v>
      </c>
      <c r="E101" s="43" t="s">
        <v>97</v>
      </c>
      <c r="F101" s="36" t="s">
        <v>98</v>
      </c>
      <c r="G101" s="35"/>
      <c r="H101" s="65"/>
      <c r="I101" s="65"/>
    </row>
    <row r="102" spans="1:9" s="13" customFormat="1" ht="69.75" customHeight="1">
      <c r="A102" s="37">
        <v>97</v>
      </c>
      <c r="B102" s="37">
        <f t="shared" si="1"/>
        <v>13</v>
      </c>
      <c r="C102" s="45" t="s">
        <v>90</v>
      </c>
      <c r="D102" s="44" t="s">
        <v>3</v>
      </c>
      <c r="E102" s="43" t="s">
        <v>545</v>
      </c>
      <c r="F102" s="36" t="s">
        <v>103</v>
      </c>
      <c r="G102" s="35" t="s">
        <v>248</v>
      </c>
      <c r="H102" s="78"/>
      <c r="I102" s="78"/>
    </row>
    <row r="103" spans="1:9" s="12" customFormat="1" ht="99.95" customHeight="1">
      <c r="A103" s="37">
        <v>98</v>
      </c>
      <c r="B103" s="37">
        <f t="shared" si="1"/>
        <v>14</v>
      </c>
      <c r="C103" s="45" t="s">
        <v>90</v>
      </c>
      <c r="D103" s="44" t="s">
        <v>8</v>
      </c>
      <c r="E103" s="43" t="s">
        <v>545</v>
      </c>
      <c r="F103" s="36" t="s">
        <v>104</v>
      </c>
      <c r="G103" s="35" t="s">
        <v>248</v>
      </c>
      <c r="H103" s="65"/>
      <c r="I103" s="65"/>
    </row>
    <row r="104" spans="1:9" s="12" customFormat="1" ht="69.75" customHeight="1">
      <c r="A104" s="37">
        <v>99</v>
      </c>
      <c r="B104" s="37">
        <f t="shared" si="1"/>
        <v>15</v>
      </c>
      <c r="C104" s="45" t="s">
        <v>90</v>
      </c>
      <c r="D104" s="44" t="s">
        <v>13</v>
      </c>
      <c r="E104" s="43" t="s">
        <v>545</v>
      </c>
      <c r="F104" s="36" t="s">
        <v>107</v>
      </c>
      <c r="G104" s="35"/>
      <c r="H104" s="65"/>
      <c r="I104" s="65"/>
    </row>
    <row r="105" spans="1:9" s="12" customFormat="1" ht="99.95" customHeight="1">
      <c r="A105" s="37">
        <v>100</v>
      </c>
      <c r="B105" s="37">
        <f t="shared" si="1"/>
        <v>16</v>
      </c>
      <c r="C105" s="45" t="s">
        <v>90</v>
      </c>
      <c r="D105" s="44" t="s">
        <v>13</v>
      </c>
      <c r="E105" s="43" t="s">
        <v>545</v>
      </c>
      <c r="F105" s="36" t="s">
        <v>108</v>
      </c>
      <c r="G105" s="35"/>
      <c r="H105" s="65"/>
      <c r="I105" s="65"/>
    </row>
    <row r="106" spans="1:9" s="12" customFormat="1" ht="99.95" customHeight="1">
      <c r="A106" s="37">
        <v>101</v>
      </c>
      <c r="B106" s="37">
        <f t="shared" si="1"/>
        <v>17</v>
      </c>
      <c r="C106" s="45" t="s">
        <v>90</v>
      </c>
      <c r="D106" s="44" t="s">
        <v>13</v>
      </c>
      <c r="E106" s="43" t="s">
        <v>545</v>
      </c>
      <c r="F106" s="36" t="s">
        <v>423</v>
      </c>
      <c r="G106" s="35"/>
      <c r="H106" s="65"/>
      <c r="I106" s="65"/>
    </row>
    <row r="107" spans="1:9" s="12" customFormat="1" ht="69.75" customHeight="1">
      <c r="A107" s="37">
        <v>102</v>
      </c>
      <c r="B107" s="37">
        <f t="shared" si="1"/>
        <v>18</v>
      </c>
      <c r="C107" s="45" t="s">
        <v>90</v>
      </c>
      <c r="D107" s="44" t="s">
        <v>8</v>
      </c>
      <c r="E107" s="43" t="s">
        <v>546</v>
      </c>
      <c r="F107" s="36" t="s">
        <v>105</v>
      </c>
      <c r="G107" s="35"/>
      <c r="H107" s="65"/>
      <c r="I107" s="65"/>
    </row>
    <row r="108" spans="1:9" s="12" customFormat="1" ht="69.75" customHeight="1">
      <c r="A108" s="37">
        <v>103</v>
      </c>
      <c r="B108" s="37">
        <f t="shared" si="1"/>
        <v>19</v>
      </c>
      <c r="C108" s="45" t="s">
        <v>90</v>
      </c>
      <c r="D108" s="44" t="s">
        <v>8</v>
      </c>
      <c r="E108" s="43" t="s">
        <v>546</v>
      </c>
      <c r="F108" s="36" t="s">
        <v>106</v>
      </c>
      <c r="G108" s="35"/>
      <c r="H108" s="65"/>
      <c r="I108" s="65"/>
    </row>
    <row r="109" spans="1:9" s="12" customFormat="1" ht="69.75" customHeight="1">
      <c r="A109" s="37">
        <v>104</v>
      </c>
      <c r="B109" s="37">
        <f t="shared" si="1"/>
        <v>20</v>
      </c>
      <c r="C109" s="45" t="s">
        <v>90</v>
      </c>
      <c r="D109" s="44" t="s">
        <v>13</v>
      </c>
      <c r="E109" s="43" t="s">
        <v>546</v>
      </c>
      <c r="F109" s="36" t="s">
        <v>547</v>
      </c>
      <c r="G109" s="35"/>
      <c r="H109" s="65"/>
      <c r="I109" s="65"/>
    </row>
    <row r="110" spans="1:9" s="12" customFormat="1" ht="69.75" customHeight="1">
      <c r="A110" s="37">
        <v>105</v>
      </c>
      <c r="B110" s="37">
        <f t="shared" si="1"/>
        <v>1</v>
      </c>
      <c r="C110" s="45" t="s">
        <v>548</v>
      </c>
      <c r="D110" s="37" t="s">
        <v>3</v>
      </c>
      <c r="E110" s="36" t="s">
        <v>109</v>
      </c>
      <c r="F110" s="36" t="s">
        <v>568</v>
      </c>
      <c r="G110" s="35" t="s">
        <v>248</v>
      </c>
      <c r="H110" s="65"/>
      <c r="I110" s="65"/>
    </row>
    <row r="111" spans="1:9" s="12" customFormat="1" ht="69.75" customHeight="1">
      <c r="A111" s="37">
        <v>106</v>
      </c>
      <c r="B111" s="37">
        <f t="shared" si="1"/>
        <v>2</v>
      </c>
      <c r="C111" s="45" t="s">
        <v>548</v>
      </c>
      <c r="D111" s="37" t="s">
        <v>8</v>
      </c>
      <c r="E111" s="36" t="s">
        <v>119</v>
      </c>
      <c r="F111" s="36" t="s">
        <v>120</v>
      </c>
      <c r="G111" s="35" t="s">
        <v>521</v>
      </c>
      <c r="H111" s="65"/>
      <c r="I111" s="65"/>
    </row>
    <row r="112" spans="1:9" s="12" customFormat="1" ht="69.75" customHeight="1">
      <c r="A112" s="37">
        <v>107</v>
      </c>
      <c r="B112" s="37">
        <f t="shared" si="1"/>
        <v>3</v>
      </c>
      <c r="C112" s="45" t="s">
        <v>548</v>
      </c>
      <c r="D112" s="37" t="s">
        <v>3</v>
      </c>
      <c r="E112" s="36" t="s">
        <v>113</v>
      </c>
      <c r="F112" s="36" t="s">
        <v>114</v>
      </c>
      <c r="G112" s="35"/>
      <c r="H112" s="65"/>
      <c r="I112" s="65"/>
    </row>
    <row r="113" spans="1:9" s="12" customFormat="1" ht="69.75" customHeight="1">
      <c r="A113" s="37">
        <v>108</v>
      </c>
      <c r="B113" s="37">
        <f t="shared" si="1"/>
        <v>4</v>
      </c>
      <c r="C113" s="45" t="s">
        <v>548</v>
      </c>
      <c r="D113" s="37" t="s">
        <v>3</v>
      </c>
      <c r="E113" s="36" t="s">
        <v>113</v>
      </c>
      <c r="F113" s="36" t="s">
        <v>115</v>
      </c>
      <c r="G113" s="35"/>
      <c r="H113" s="65"/>
      <c r="I113" s="65"/>
    </row>
    <row r="114" spans="1:9" s="12" customFormat="1" ht="69.75" customHeight="1">
      <c r="A114" s="37">
        <v>109</v>
      </c>
      <c r="B114" s="37">
        <f t="shared" si="1"/>
        <v>5</v>
      </c>
      <c r="C114" s="45" t="s">
        <v>548</v>
      </c>
      <c r="D114" s="37" t="s">
        <v>3</v>
      </c>
      <c r="E114" s="36" t="s">
        <v>113</v>
      </c>
      <c r="F114" s="36" t="s">
        <v>116</v>
      </c>
      <c r="G114" s="35"/>
      <c r="H114" s="65"/>
      <c r="I114" s="65"/>
    </row>
    <row r="115" spans="1:9" s="12" customFormat="1" ht="69.75" customHeight="1">
      <c r="A115" s="37">
        <v>110</v>
      </c>
      <c r="B115" s="37">
        <f t="shared" si="1"/>
        <v>6</v>
      </c>
      <c r="C115" s="45" t="s">
        <v>548</v>
      </c>
      <c r="D115" s="37" t="s">
        <v>8</v>
      </c>
      <c r="E115" s="36" t="s">
        <v>113</v>
      </c>
      <c r="F115" s="36" t="s">
        <v>118</v>
      </c>
      <c r="G115" s="35"/>
      <c r="H115" s="65"/>
      <c r="I115" s="65"/>
    </row>
    <row r="116" spans="1:9" s="12" customFormat="1" ht="69.75" customHeight="1">
      <c r="A116" s="37">
        <v>111</v>
      </c>
      <c r="B116" s="37">
        <f t="shared" si="1"/>
        <v>7</v>
      </c>
      <c r="C116" s="45" t="s">
        <v>548</v>
      </c>
      <c r="D116" s="37" t="s">
        <v>8</v>
      </c>
      <c r="E116" s="36" t="s">
        <v>113</v>
      </c>
      <c r="F116" s="36" t="s">
        <v>424</v>
      </c>
      <c r="G116" s="35"/>
      <c r="H116" s="65"/>
      <c r="I116" s="65"/>
    </row>
    <row r="117" spans="1:9" s="12" customFormat="1" ht="69.75" customHeight="1">
      <c r="A117" s="37">
        <v>112</v>
      </c>
      <c r="B117" s="37">
        <f t="shared" si="1"/>
        <v>8</v>
      </c>
      <c r="C117" s="45" t="s">
        <v>548</v>
      </c>
      <c r="D117" s="37" t="s">
        <v>13</v>
      </c>
      <c r="E117" s="36" t="s">
        <v>113</v>
      </c>
      <c r="F117" s="36" t="s">
        <v>122</v>
      </c>
      <c r="G117" s="35"/>
      <c r="H117" s="65"/>
      <c r="I117" s="65"/>
    </row>
    <row r="118" spans="1:9" s="12" customFormat="1" ht="69.75" customHeight="1">
      <c r="A118" s="37">
        <v>113</v>
      </c>
      <c r="B118" s="37">
        <f t="shared" si="1"/>
        <v>9</v>
      </c>
      <c r="C118" s="45" t="s">
        <v>548</v>
      </c>
      <c r="D118" s="37" t="s">
        <v>13</v>
      </c>
      <c r="E118" s="36" t="s">
        <v>113</v>
      </c>
      <c r="F118" s="36" t="s">
        <v>605</v>
      </c>
      <c r="G118" s="35"/>
      <c r="H118" s="65"/>
      <c r="I118" s="65"/>
    </row>
    <row r="119" spans="1:9" s="12" customFormat="1" ht="69.75" customHeight="1">
      <c r="A119" s="37">
        <v>114</v>
      </c>
      <c r="B119" s="37">
        <f t="shared" si="1"/>
        <v>10</v>
      </c>
      <c r="C119" s="45" t="s">
        <v>548</v>
      </c>
      <c r="D119" s="37" t="s">
        <v>13</v>
      </c>
      <c r="E119" s="36" t="s">
        <v>113</v>
      </c>
      <c r="F119" s="36" t="s">
        <v>267</v>
      </c>
      <c r="G119" s="35"/>
      <c r="H119" s="65"/>
      <c r="I119" s="65"/>
    </row>
    <row r="120" spans="1:9" s="12" customFormat="1" ht="69.75" customHeight="1">
      <c r="A120" s="37">
        <v>115</v>
      </c>
      <c r="B120" s="37">
        <f t="shared" si="1"/>
        <v>11</v>
      </c>
      <c r="C120" s="45" t="s">
        <v>548</v>
      </c>
      <c r="D120" s="37" t="s">
        <v>3</v>
      </c>
      <c r="E120" s="36" t="s">
        <v>110</v>
      </c>
      <c r="F120" s="36" t="s">
        <v>111</v>
      </c>
      <c r="G120" s="35" t="s">
        <v>248</v>
      </c>
      <c r="H120" s="65"/>
      <c r="I120" s="65"/>
    </row>
    <row r="121" spans="1:9" s="12" customFormat="1" ht="69.75" customHeight="1">
      <c r="A121" s="37">
        <v>116</v>
      </c>
      <c r="B121" s="37">
        <f t="shared" si="1"/>
        <v>12</v>
      </c>
      <c r="C121" s="45" t="s">
        <v>548</v>
      </c>
      <c r="D121" s="37" t="s">
        <v>3</v>
      </c>
      <c r="E121" s="36" t="s">
        <v>110</v>
      </c>
      <c r="F121" s="36" t="s">
        <v>112</v>
      </c>
      <c r="G121" s="35"/>
      <c r="H121" s="65"/>
      <c r="I121" s="65"/>
    </row>
    <row r="122" spans="1:9" s="12" customFormat="1" ht="69.75" customHeight="1">
      <c r="A122" s="37">
        <v>117</v>
      </c>
      <c r="B122" s="37">
        <f t="shared" si="1"/>
        <v>13</v>
      </c>
      <c r="C122" s="45" t="s">
        <v>548</v>
      </c>
      <c r="D122" s="37" t="s">
        <v>3</v>
      </c>
      <c r="E122" s="36" t="s">
        <v>110</v>
      </c>
      <c r="F122" s="36" t="s">
        <v>507</v>
      </c>
      <c r="G122" s="35"/>
      <c r="H122" s="65"/>
      <c r="I122" s="65"/>
    </row>
    <row r="123" spans="1:9" s="12" customFormat="1" ht="69.75" customHeight="1">
      <c r="A123" s="37">
        <v>118</v>
      </c>
      <c r="B123" s="37">
        <f t="shared" si="1"/>
        <v>14</v>
      </c>
      <c r="C123" s="45" t="s">
        <v>548</v>
      </c>
      <c r="D123" s="37" t="s">
        <v>8</v>
      </c>
      <c r="E123" s="36" t="s">
        <v>110</v>
      </c>
      <c r="F123" s="36" t="s">
        <v>117</v>
      </c>
      <c r="G123" s="35"/>
      <c r="H123" s="65"/>
      <c r="I123" s="65"/>
    </row>
    <row r="124" spans="1:9" s="12" customFormat="1" ht="69.75" customHeight="1">
      <c r="A124" s="37">
        <v>119</v>
      </c>
      <c r="B124" s="37">
        <f t="shared" si="1"/>
        <v>15</v>
      </c>
      <c r="C124" s="45" t="s">
        <v>548</v>
      </c>
      <c r="D124" s="37" t="s">
        <v>13</v>
      </c>
      <c r="E124" s="36" t="s">
        <v>110</v>
      </c>
      <c r="F124" s="36" t="s">
        <v>121</v>
      </c>
      <c r="G124" s="35"/>
      <c r="H124" s="65"/>
      <c r="I124" s="65"/>
    </row>
    <row r="178" spans="6:6" ht="24.75">
      <c r="F178" s="88"/>
    </row>
    <row r="183" spans="6:6" ht="24.75">
      <c r="F183" s="90"/>
    </row>
  </sheetData>
  <autoFilter ref="A5:G124"/>
  <sortState ref="A110:G124">
    <sortCondition ref="C110:C124"/>
    <sortCondition ref="E110:E124"/>
    <sortCondition ref="D110:D124"/>
  </sortState>
  <phoneticPr fontId="3"/>
  <dataValidations count="1">
    <dataValidation type="list" allowBlank="1" showInputMessage="1" showErrorMessage="1" sqref="C91:D97 D79:D90 C105:D106 D109 D107 C34:C35 C23 C66:C70 D71:D77 C60:D65 C7 C73:C76 D66:D69 C50:D55 C28:C30 C57:D58 D15:D47 D6:D10 D99:D103">
      <formula1>#REF!</formula1>
    </dataValidation>
  </dataValidations>
  <printOptions horizontalCentered="1"/>
  <pageMargins left="0.11811023622047245" right="0.11811023622047245" top="0.19685039370078741" bottom="0.35433070866141736" header="0.31496062992125984" footer="0.11811023622047245"/>
  <pageSetup paperSize="9" scale="37" orientation="portrait" r:id="rId1"/>
  <headerFooter>
    <oddFooter>&amp;C&amp;14&amp;P/&amp;N&amp;Rver 1.00  (as of 11/13/2015)
一般社団法人データサイエンティスト協会  Copyright © 2015 The Japan DataScientist Society.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view="pageBreakPreview" zoomScale="60" zoomScaleNormal="40" workbookViewId="0"/>
  </sheetViews>
  <sheetFormatPr defaultColWidth="8.875" defaultRowHeight="22.5"/>
  <cols>
    <col min="1" max="2" width="8.625" style="4" customWidth="1"/>
    <col min="3" max="3" width="31.625" style="20" customWidth="1"/>
    <col min="4" max="4" width="16.875" style="4" customWidth="1"/>
    <col min="5" max="5" width="31.625" style="5" customWidth="1"/>
    <col min="6" max="6" width="100.625" style="22" customWidth="1"/>
    <col min="7" max="7" width="15" style="15" customWidth="1"/>
    <col min="8" max="8" width="13.125" style="15" customWidth="1"/>
    <col min="9" max="9" width="38.125" style="12" customWidth="1"/>
    <col min="10" max="16384" width="8.875" style="2"/>
  </cols>
  <sheetData>
    <row r="1" spans="1:9" ht="24.95" customHeight="1">
      <c r="A1" s="46" t="s">
        <v>123</v>
      </c>
      <c r="F1" s="6" t="s">
        <v>433</v>
      </c>
      <c r="G1" s="7">
        <f>SUM(G2:G4)</f>
        <v>123</v>
      </c>
      <c r="H1" s="8">
        <f>G1/G1</f>
        <v>1</v>
      </c>
    </row>
    <row r="2" spans="1:9" ht="24.95" customHeight="1">
      <c r="F2" s="6" t="s">
        <v>434</v>
      </c>
      <c r="G2" s="7">
        <f>COUNTIF($D$1:$D$205,"★")</f>
        <v>30</v>
      </c>
      <c r="H2" s="8">
        <f>G2/G$1</f>
        <v>0.24390243902439024</v>
      </c>
    </row>
    <row r="3" spans="1:9" ht="24.95" customHeight="1">
      <c r="C3" s="21"/>
      <c r="F3" s="6" t="s">
        <v>435</v>
      </c>
      <c r="G3" s="7">
        <f>COUNTIF($D$1:$D$205,"★★")</f>
        <v>49</v>
      </c>
      <c r="H3" s="8">
        <f>G3/G$1</f>
        <v>0.3983739837398374</v>
      </c>
    </row>
    <row r="4" spans="1:9" ht="24.95" customHeight="1">
      <c r="A4" s="79"/>
      <c r="F4" s="6" t="s">
        <v>436</v>
      </c>
      <c r="G4" s="7">
        <f>COUNTIF($D$1:$D$205,"★★★")</f>
        <v>44</v>
      </c>
      <c r="H4" s="8">
        <f>G4/G$1</f>
        <v>0.35772357723577236</v>
      </c>
    </row>
    <row r="5" spans="1:9" s="4" customFormat="1" ht="39.950000000000003" customHeight="1">
      <c r="A5" s="9" t="s">
        <v>555</v>
      </c>
      <c r="B5" s="10" t="s">
        <v>425</v>
      </c>
      <c r="C5" s="32" t="s">
        <v>426</v>
      </c>
      <c r="D5" s="10" t="s">
        <v>429</v>
      </c>
      <c r="E5" s="10" t="s">
        <v>430</v>
      </c>
      <c r="F5" s="11" t="s">
        <v>463</v>
      </c>
      <c r="G5" s="11" t="s">
        <v>438</v>
      </c>
      <c r="H5" s="64"/>
      <c r="I5" s="64"/>
    </row>
    <row r="6" spans="1:9" s="12" customFormat="1" ht="69.75" customHeight="1">
      <c r="A6" s="37">
        <v>1</v>
      </c>
      <c r="B6" s="37">
        <v>1</v>
      </c>
      <c r="C6" s="47" t="s">
        <v>249</v>
      </c>
      <c r="D6" s="48" t="s">
        <v>389</v>
      </c>
      <c r="E6" s="49" t="s">
        <v>432</v>
      </c>
      <c r="F6" s="36" t="s">
        <v>273</v>
      </c>
      <c r="G6" s="35" t="s">
        <v>384</v>
      </c>
    </row>
    <row r="7" spans="1:9" s="12" customFormat="1" ht="99.95" customHeight="1">
      <c r="A7" s="37">
        <v>2</v>
      </c>
      <c r="B7" s="37">
        <f>IF(C6=C7,B6+1,1)</f>
        <v>2</v>
      </c>
      <c r="C7" s="47" t="s">
        <v>249</v>
      </c>
      <c r="D7" s="48" t="s">
        <v>1</v>
      </c>
      <c r="E7" s="49" t="s">
        <v>432</v>
      </c>
      <c r="F7" s="36" t="s">
        <v>274</v>
      </c>
      <c r="G7" s="35"/>
    </row>
    <row r="8" spans="1:9" s="12" customFormat="1" ht="69.75" customHeight="1">
      <c r="A8" s="37">
        <v>3</v>
      </c>
      <c r="B8" s="37">
        <f>IF(C7=C8,B7+1,1)</f>
        <v>3</v>
      </c>
      <c r="C8" s="47" t="s">
        <v>249</v>
      </c>
      <c r="D8" s="48" t="s">
        <v>1</v>
      </c>
      <c r="E8" s="49" t="s">
        <v>432</v>
      </c>
      <c r="F8" s="36" t="s">
        <v>275</v>
      </c>
      <c r="G8" s="35" t="s">
        <v>384</v>
      </c>
    </row>
    <row r="9" spans="1:9" s="12" customFormat="1" ht="69.75" customHeight="1">
      <c r="A9" s="37">
        <v>4</v>
      </c>
      <c r="B9" s="37">
        <f t="shared" ref="B9:B72" si="0">IF(C8=C9,B8+1,1)</f>
        <v>4</v>
      </c>
      <c r="C9" s="47" t="s">
        <v>249</v>
      </c>
      <c r="D9" s="48" t="s">
        <v>1</v>
      </c>
      <c r="E9" s="49" t="s">
        <v>432</v>
      </c>
      <c r="F9" s="36" t="s">
        <v>276</v>
      </c>
      <c r="G9" s="35"/>
    </row>
    <row r="10" spans="1:9" s="12" customFormat="1" ht="99.95" customHeight="1">
      <c r="A10" s="37">
        <v>5</v>
      </c>
      <c r="B10" s="37">
        <f t="shared" si="0"/>
        <v>5</v>
      </c>
      <c r="C10" s="47" t="s">
        <v>249</v>
      </c>
      <c r="D10" s="48" t="s">
        <v>266</v>
      </c>
      <c r="E10" s="49" t="s">
        <v>432</v>
      </c>
      <c r="F10" s="36" t="s">
        <v>348</v>
      </c>
      <c r="G10" s="35" t="s">
        <v>384</v>
      </c>
    </row>
    <row r="11" spans="1:9" s="12" customFormat="1" ht="69.75" customHeight="1">
      <c r="A11" s="37">
        <v>6</v>
      </c>
      <c r="B11" s="37">
        <f t="shared" si="0"/>
        <v>6</v>
      </c>
      <c r="C11" s="47" t="s">
        <v>249</v>
      </c>
      <c r="D11" s="48" t="s">
        <v>389</v>
      </c>
      <c r="E11" s="49" t="s">
        <v>250</v>
      </c>
      <c r="F11" s="36" t="s">
        <v>277</v>
      </c>
      <c r="G11" s="35" t="s">
        <v>384</v>
      </c>
    </row>
    <row r="12" spans="1:9" s="12" customFormat="1" ht="69.75" customHeight="1">
      <c r="A12" s="37">
        <v>7</v>
      </c>
      <c r="B12" s="37">
        <f t="shared" si="0"/>
        <v>7</v>
      </c>
      <c r="C12" s="47" t="s">
        <v>249</v>
      </c>
      <c r="D12" s="48" t="s">
        <v>1</v>
      </c>
      <c r="E12" s="49" t="s">
        <v>250</v>
      </c>
      <c r="F12" s="36" t="s">
        <v>278</v>
      </c>
      <c r="G12" s="35"/>
    </row>
    <row r="13" spans="1:9" s="12" customFormat="1" ht="69.75" customHeight="1">
      <c r="A13" s="37">
        <v>8</v>
      </c>
      <c r="B13" s="37">
        <f t="shared" si="0"/>
        <v>8</v>
      </c>
      <c r="C13" s="47" t="s">
        <v>249</v>
      </c>
      <c r="D13" s="48" t="s">
        <v>266</v>
      </c>
      <c r="E13" s="49" t="s">
        <v>250</v>
      </c>
      <c r="F13" s="36" t="s">
        <v>279</v>
      </c>
      <c r="G13" s="35"/>
    </row>
    <row r="14" spans="1:9" s="12" customFormat="1" ht="69.75" customHeight="1">
      <c r="A14" s="37">
        <v>9</v>
      </c>
      <c r="B14" s="37">
        <f t="shared" si="0"/>
        <v>9</v>
      </c>
      <c r="C14" s="47" t="s">
        <v>249</v>
      </c>
      <c r="D14" s="48" t="s">
        <v>389</v>
      </c>
      <c r="E14" s="49" t="s">
        <v>251</v>
      </c>
      <c r="F14" s="36" t="s">
        <v>239</v>
      </c>
      <c r="G14" s="35" t="s">
        <v>384</v>
      </c>
    </row>
    <row r="15" spans="1:9" s="12" customFormat="1" ht="69.75" customHeight="1">
      <c r="A15" s="37">
        <v>10</v>
      </c>
      <c r="B15" s="37">
        <f t="shared" si="0"/>
        <v>10</v>
      </c>
      <c r="C15" s="47" t="s">
        <v>249</v>
      </c>
      <c r="D15" s="48" t="s">
        <v>8</v>
      </c>
      <c r="E15" s="49" t="s">
        <v>251</v>
      </c>
      <c r="F15" s="36" t="s">
        <v>240</v>
      </c>
      <c r="G15" s="35" t="s">
        <v>384</v>
      </c>
    </row>
    <row r="16" spans="1:9" s="12" customFormat="1" ht="129.94999999999999" customHeight="1">
      <c r="A16" s="37">
        <v>11</v>
      </c>
      <c r="B16" s="37">
        <f t="shared" si="0"/>
        <v>11</v>
      </c>
      <c r="C16" s="47" t="s">
        <v>249</v>
      </c>
      <c r="D16" s="48" t="s">
        <v>8</v>
      </c>
      <c r="E16" s="49" t="s">
        <v>251</v>
      </c>
      <c r="F16" s="36" t="s">
        <v>241</v>
      </c>
      <c r="G16" s="35"/>
    </row>
    <row r="17" spans="1:7" s="12" customFormat="1" ht="69.75" customHeight="1">
      <c r="A17" s="37">
        <v>12</v>
      </c>
      <c r="B17" s="37">
        <f t="shared" si="0"/>
        <v>1</v>
      </c>
      <c r="C17" s="47" t="s">
        <v>252</v>
      </c>
      <c r="D17" s="48" t="s">
        <v>389</v>
      </c>
      <c r="E17" s="49" t="s">
        <v>464</v>
      </c>
      <c r="F17" s="36" t="s">
        <v>280</v>
      </c>
      <c r="G17" s="35" t="s">
        <v>384</v>
      </c>
    </row>
    <row r="18" spans="1:7" s="12" customFormat="1" ht="69.75" customHeight="1">
      <c r="A18" s="37">
        <v>13</v>
      </c>
      <c r="B18" s="37">
        <f t="shared" si="0"/>
        <v>2</v>
      </c>
      <c r="C18" s="47" t="s">
        <v>252</v>
      </c>
      <c r="D18" s="48" t="s">
        <v>1</v>
      </c>
      <c r="E18" s="49" t="s">
        <v>464</v>
      </c>
      <c r="F18" s="36" t="s">
        <v>349</v>
      </c>
      <c r="G18" s="35"/>
    </row>
    <row r="19" spans="1:7" s="12" customFormat="1" ht="69.75" customHeight="1">
      <c r="A19" s="37">
        <v>14</v>
      </c>
      <c r="B19" s="37">
        <f t="shared" si="0"/>
        <v>3</v>
      </c>
      <c r="C19" s="47" t="s">
        <v>252</v>
      </c>
      <c r="D19" s="48" t="s">
        <v>266</v>
      </c>
      <c r="E19" s="49" t="s">
        <v>464</v>
      </c>
      <c r="F19" s="36" t="s">
        <v>281</v>
      </c>
      <c r="G19" s="35"/>
    </row>
    <row r="20" spans="1:7" s="12" customFormat="1" ht="69.75" customHeight="1">
      <c r="A20" s="37">
        <v>15</v>
      </c>
      <c r="B20" s="37">
        <f t="shared" si="0"/>
        <v>4</v>
      </c>
      <c r="C20" s="47" t="s">
        <v>252</v>
      </c>
      <c r="D20" s="48" t="s">
        <v>1</v>
      </c>
      <c r="E20" s="49" t="s">
        <v>253</v>
      </c>
      <c r="F20" s="36" t="s">
        <v>282</v>
      </c>
      <c r="G20" s="35"/>
    </row>
    <row r="21" spans="1:7" s="12" customFormat="1" ht="69.75" customHeight="1">
      <c r="A21" s="37">
        <v>16</v>
      </c>
      <c r="B21" s="37">
        <f t="shared" si="0"/>
        <v>5</v>
      </c>
      <c r="C21" s="47" t="s">
        <v>252</v>
      </c>
      <c r="D21" s="48" t="s">
        <v>1</v>
      </c>
      <c r="E21" s="49" t="s">
        <v>253</v>
      </c>
      <c r="F21" s="36" t="s">
        <v>283</v>
      </c>
      <c r="G21" s="37"/>
    </row>
    <row r="22" spans="1:7" s="12" customFormat="1" ht="69.75" customHeight="1">
      <c r="A22" s="37">
        <v>17</v>
      </c>
      <c r="B22" s="37">
        <f t="shared" si="0"/>
        <v>6</v>
      </c>
      <c r="C22" s="47" t="s">
        <v>252</v>
      </c>
      <c r="D22" s="48" t="s">
        <v>266</v>
      </c>
      <c r="E22" s="49" t="s">
        <v>253</v>
      </c>
      <c r="F22" s="36" t="s">
        <v>284</v>
      </c>
      <c r="G22" s="35"/>
    </row>
    <row r="23" spans="1:7" s="12" customFormat="1" ht="69.75" customHeight="1">
      <c r="A23" s="37">
        <v>18</v>
      </c>
      <c r="B23" s="37">
        <f t="shared" si="0"/>
        <v>7</v>
      </c>
      <c r="C23" s="47" t="s">
        <v>252</v>
      </c>
      <c r="D23" s="48" t="s">
        <v>389</v>
      </c>
      <c r="E23" s="49" t="s">
        <v>254</v>
      </c>
      <c r="F23" s="36" t="s">
        <v>607</v>
      </c>
      <c r="G23" s="35" t="s">
        <v>384</v>
      </c>
    </row>
    <row r="24" spans="1:7" s="12" customFormat="1" ht="69.75" customHeight="1">
      <c r="A24" s="37">
        <v>19</v>
      </c>
      <c r="B24" s="37">
        <f t="shared" si="0"/>
        <v>8</v>
      </c>
      <c r="C24" s="47" t="s">
        <v>252</v>
      </c>
      <c r="D24" s="48" t="s">
        <v>1</v>
      </c>
      <c r="E24" s="49" t="s">
        <v>254</v>
      </c>
      <c r="F24" s="36" t="s">
        <v>285</v>
      </c>
      <c r="G24" s="35"/>
    </row>
    <row r="25" spans="1:7" s="12" customFormat="1" ht="69.75" customHeight="1">
      <c r="A25" s="37">
        <v>20</v>
      </c>
      <c r="B25" s="37">
        <f t="shared" si="0"/>
        <v>9</v>
      </c>
      <c r="C25" s="47" t="s">
        <v>252</v>
      </c>
      <c r="D25" s="48" t="s">
        <v>266</v>
      </c>
      <c r="E25" s="49" t="s">
        <v>254</v>
      </c>
      <c r="F25" s="36" t="s">
        <v>286</v>
      </c>
      <c r="G25" s="35"/>
    </row>
    <row r="26" spans="1:7" s="12" customFormat="1" ht="69.75" customHeight="1">
      <c r="A26" s="37">
        <v>21</v>
      </c>
      <c r="B26" s="37">
        <f t="shared" si="0"/>
        <v>10</v>
      </c>
      <c r="C26" s="47" t="s">
        <v>252</v>
      </c>
      <c r="D26" s="48" t="s">
        <v>389</v>
      </c>
      <c r="E26" s="49" t="s">
        <v>255</v>
      </c>
      <c r="F26" s="36" t="s">
        <v>287</v>
      </c>
      <c r="G26" s="35"/>
    </row>
    <row r="27" spans="1:7" s="12" customFormat="1" ht="69.75" customHeight="1">
      <c r="A27" s="37">
        <v>22</v>
      </c>
      <c r="B27" s="37">
        <f t="shared" si="0"/>
        <v>11</v>
      </c>
      <c r="C27" s="47" t="s">
        <v>252</v>
      </c>
      <c r="D27" s="48" t="s">
        <v>1</v>
      </c>
      <c r="E27" s="49" t="s">
        <v>255</v>
      </c>
      <c r="F27" s="36" t="s">
        <v>599</v>
      </c>
      <c r="G27" s="35"/>
    </row>
    <row r="28" spans="1:7" s="12" customFormat="1" ht="69.75" customHeight="1">
      <c r="A28" s="37">
        <v>23</v>
      </c>
      <c r="B28" s="37">
        <f t="shared" si="0"/>
        <v>12</v>
      </c>
      <c r="C28" s="47" t="s">
        <v>252</v>
      </c>
      <c r="D28" s="48" t="s">
        <v>266</v>
      </c>
      <c r="E28" s="49" t="s">
        <v>255</v>
      </c>
      <c r="F28" s="36" t="s">
        <v>288</v>
      </c>
      <c r="G28" s="35"/>
    </row>
    <row r="29" spans="1:7" s="12" customFormat="1" ht="69.75" customHeight="1">
      <c r="A29" s="37">
        <v>24</v>
      </c>
      <c r="B29" s="37">
        <f t="shared" si="0"/>
        <v>13</v>
      </c>
      <c r="C29" s="47" t="s">
        <v>252</v>
      </c>
      <c r="D29" s="48" t="s">
        <v>389</v>
      </c>
      <c r="E29" s="49" t="s">
        <v>465</v>
      </c>
      <c r="F29" s="36" t="s">
        <v>289</v>
      </c>
      <c r="G29" s="35"/>
    </row>
    <row r="30" spans="1:7" s="12" customFormat="1" ht="69.75" customHeight="1">
      <c r="A30" s="37">
        <v>25</v>
      </c>
      <c r="B30" s="37">
        <f t="shared" si="0"/>
        <v>14</v>
      </c>
      <c r="C30" s="47" t="s">
        <v>252</v>
      </c>
      <c r="D30" s="48" t="s">
        <v>1</v>
      </c>
      <c r="E30" s="49" t="s">
        <v>465</v>
      </c>
      <c r="F30" s="36" t="s">
        <v>290</v>
      </c>
      <c r="G30" s="35"/>
    </row>
    <row r="31" spans="1:7" s="12" customFormat="1" ht="69.75" customHeight="1">
      <c r="A31" s="37">
        <v>26</v>
      </c>
      <c r="B31" s="37">
        <f t="shared" si="0"/>
        <v>15</v>
      </c>
      <c r="C31" s="47" t="s">
        <v>252</v>
      </c>
      <c r="D31" s="48" t="s">
        <v>266</v>
      </c>
      <c r="E31" s="49" t="s">
        <v>465</v>
      </c>
      <c r="F31" s="36" t="s">
        <v>291</v>
      </c>
      <c r="G31" s="35"/>
    </row>
    <row r="32" spans="1:7" s="12" customFormat="1" ht="69.75" customHeight="1">
      <c r="A32" s="37">
        <v>27</v>
      </c>
      <c r="B32" s="37">
        <f t="shared" si="0"/>
        <v>16</v>
      </c>
      <c r="C32" s="47" t="s">
        <v>252</v>
      </c>
      <c r="D32" s="48" t="s">
        <v>389</v>
      </c>
      <c r="E32" s="49" t="s">
        <v>466</v>
      </c>
      <c r="F32" s="36" t="s">
        <v>292</v>
      </c>
      <c r="G32" s="35"/>
    </row>
    <row r="33" spans="1:7" s="12" customFormat="1" ht="69.75" customHeight="1">
      <c r="A33" s="37">
        <v>28</v>
      </c>
      <c r="B33" s="37">
        <f t="shared" si="0"/>
        <v>17</v>
      </c>
      <c r="C33" s="47" t="s">
        <v>252</v>
      </c>
      <c r="D33" s="48" t="s">
        <v>1</v>
      </c>
      <c r="E33" s="49" t="s">
        <v>466</v>
      </c>
      <c r="F33" s="36" t="s">
        <v>293</v>
      </c>
      <c r="G33" s="35"/>
    </row>
    <row r="34" spans="1:7" s="12" customFormat="1" ht="69.75" customHeight="1">
      <c r="A34" s="37">
        <v>29</v>
      </c>
      <c r="B34" s="37">
        <f t="shared" si="0"/>
        <v>18</v>
      </c>
      <c r="C34" s="47" t="s">
        <v>252</v>
      </c>
      <c r="D34" s="48" t="s">
        <v>266</v>
      </c>
      <c r="E34" s="49" t="s">
        <v>466</v>
      </c>
      <c r="F34" s="36" t="s">
        <v>294</v>
      </c>
      <c r="G34" s="35"/>
    </row>
    <row r="35" spans="1:7" s="12" customFormat="1" ht="69.75" customHeight="1">
      <c r="A35" s="37">
        <v>30</v>
      </c>
      <c r="B35" s="37">
        <f t="shared" si="0"/>
        <v>1</v>
      </c>
      <c r="C35" s="47" t="s">
        <v>437</v>
      </c>
      <c r="D35" s="48" t="s">
        <v>389</v>
      </c>
      <c r="E35" s="36" t="s">
        <v>18</v>
      </c>
      <c r="F35" s="36" t="s">
        <v>256</v>
      </c>
      <c r="G35" s="35" t="s">
        <v>384</v>
      </c>
    </row>
    <row r="36" spans="1:7" s="12" customFormat="1" ht="69.75" customHeight="1">
      <c r="A36" s="37">
        <v>31</v>
      </c>
      <c r="B36" s="37">
        <f t="shared" si="0"/>
        <v>2</v>
      </c>
      <c r="C36" s="47" t="s">
        <v>437</v>
      </c>
      <c r="D36" s="48" t="s">
        <v>389</v>
      </c>
      <c r="E36" s="36" t="s">
        <v>18</v>
      </c>
      <c r="F36" s="36" t="s">
        <v>295</v>
      </c>
      <c r="G36" s="35"/>
    </row>
    <row r="37" spans="1:7" s="12" customFormat="1" ht="69.75" customHeight="1">
      <c r="A37" s="37">
        <v>32</v>
      </c>
      <c r="B37" s="37">
        <f t="shared" si="0"/>
        <v>3</v>
      </c>
      <c r="C37" s="47" t="s">
        <v>437</v>
      </c>
      <c r="D37" s="48" t="s">
        <v>389</v>
      </c>
      <c r="E37" s="36" t="s">
        <v>257</v>
      </c>
      <c r="F37" s="36" t="s">
        <v>591</v>
      </c>
      <c r="G37" s="35"/>
    </row>
    <row r="38" spans="1:7" s="12" customFormat="1" ht="69.75" customHeight="1">
      <c r="A38" s="37">
        <v>33</v>
      </c>
      <c r="B38" s="37">
        <f t="shared" si="0"/>
        <v>4</v>
      </c>
      <c r="C38" s="47" t="s">
        <v>437</v>
      </c>
      <c r="D38" s="48" t="s">
        <v>1</v>
      </c>
      <c r="E38" s="36" t="s">
        <v>257</v>
      </c>
      <c r="F38" s="36" t="s">
        <v>387</v>
      </c>
      <c r="G38" s="35"/>
    </row>
    <row r="39" spans="1:7" s="12" customFormat="1" ht="69.75" customHeight="1">
      <c r="A39" s="37">
        <v>34</v>
      </c>
      <c r="B39" s="37">
        <f t="shared" si="0"/>
        <v>5</v>
      </c>
      <c r="C39" s="47" t="s">
        <v>437</v>
      </c>
      <c r="D39" s="48" t="s">
        <v>266</v>
      </c>
      <c r="E39" s="36" t="s">
        <v>257</v>
      </c>
      <c r="F39" s="36" t="s">
        <v>296</v>
      </c>
      <c r="G39" s="35"/>
    </row>
    <row r="40" spans="1:7" s="12" customFormat="1" ht="69.75" customHeight="1">
      <c r="A40" s="37">
        <v>35</v>
      </c>
      <c r="B40" s="37">
        <f t="shared" si="0"/>
        <v>6</v>
      </c>
      <c r="C40" s="47" t="s">
        <v>437</v>
      </c>
      <c r="D40" s="48" t="s">
        <v>389</v>
      </c>
      <c r="E40" s="36" t="s">
        <v>648</v>
      </c>
      <c r="F40" s="36" t="s">
        <v>386</v>
      </c>
      <c r="G40" s="35" t="s">
        <v>384</v>
      </c>
    </row>
    <row r="41" spans="1:7" s="12" customFormat="1" ht="69.75" customHeight="1">
      <c r="A41" s="37">
        <v>36</v>
      </c>
      <c r="B41" s="37">
        <f t="shared" si="0"/>
        <v>7</v>
      </c>
      <c r="C41" s="47" t="s">
        <v>437</v>
      </c>
      <c r="D41" s="48" t="s">
        <v>1</v>
      </c>
      <c r="E41" s="36" t="s">
        <v>648</v>
      </c>
      <c r="F41" s="36" t="s">
        <v>297</v>
      </c>
      <c r="G41" s="35"/>
    </row>
    <row r="42" spans="1:7" s="12" customFormat="1" ht="69.75" customHeight="1">
      <c r="A42" s="37">
        <v>37</v>
      </c>
      <c r="B42" s="37">
        <f t="shared" si="0"/>
        <v>8</v>
      </c>
      <c r="C42" s="47" t="s">
        <v>437</v>
      </c>
      <c r="D42" s="48" t="s">
        <v>266</v>
      </c>
      <c r="E42" s="36" t="s">
        <v>648</v>
      </c>
      <c r="F42" s="36" t="s">
        <v>298</v>
      </c>
      <c r="G42" s="35"/>
    </row>
    <row r="43" spans="1:7" s="12" customFormat="1" ht="69.75" customHeight="1">
      <c r="A43" s="37">
        <v>38</v>
      </c>
      <c r="B43" s="37">
        <f t="shared" si="0"/>
        <v>9</v>
      </c>
      <c r="C43" s="47" t="s">
        <v>437</v>
      </c>
      <c r="D43" s="48" t="s">
        <v>389</v>
      </c>
      <c r="E43" s="36" t="s">
        <v>467</v>
      </c>
      <c r="F43" s="36" t="s">
        <v>593</v>
      </c>
      <c r="G43" s="35"/>
    </row>
    <row r="44" spans="1:7" s="12" customFormat="1" ht="69.75" customHeight="1">
      <c r="A44" s="37">
        <v>39</v>
      </c>
      <c r="B44" s="37">
        <f t="shared" si="0"/>
        <v>10</v>
      </c>
      <c r="C44" s="47" t="s">
        <v>437</v>
      </c>
      <c r="D44" s="48" t="s">
        <v>1</v>
      </c>
      <c r="E44" s="36" t="s">
        <v>467</v>
      </c>
      <c r="F44" s="36" t="s">
        <v>388</v>
      </c>
      <c r="G44" s="35"/>
    </row>
    <row r="45" spans="1:7" s="12" customFormat="1" ht="69.75" customHeight="1">
      <c r="A45" s="37">
        <v>40</v>
      </c>
      <c r="B45" s="37">
        <f t="shared" si="0"/>
        <v>11</v>
      </c>
      <c r="C45" s="47" t="s">
        <v>437</v>
      </c>
      <c r="D45" s="48" t="s">
        <v>266</v>
      </c>
      <c r="E45" s="36" t="s">
        <v>467</v>
      </c>
      <c r="F45" s="36" t="s">
        <v>299</v>
      </c>
      <c r="G45" s="35" t="s">
        <v>384</v>
      </c>
    </row>
    <row r="46" spans="1:7" s="12" customFormat="1" ht="69.75" customHeight="1">
      <c r="A46" s="37">
        <v>41</v>
      </c>
      <c r="B46" s="37">
        <f t="shared" si="0"/>
        <v>12</v>
      </c>
      <c r="C46" s="47" t="s">
        <v>437</v>
      </c>
      <c r="D46" s="48" t="s">
        <v>389</v>
      </c>
      <c r="E46" s="36" t="s">
        <v>381</v>
      </c>
      <c r="F46" s="36" t="s">
        <v>379</v>
      </c>
      <c r="G46" s="35"/>
    </row>
    <row r="47" spans="1:7" s="12" customFormat="1" ht="69.75" customHeight="1">
      <c r="A47" s="37">
        <v>42</v>
      </c>
      <c r="B47" s="37">
        <f t="shared" si="0"/>
        <v>13</v>
      </c>
      <c r="C47" s="47" t="s">
        <v>437</v>
      </c>
      <c r="D47" s="48" t="s">
        <v>1</v>
      </c>
      <c r="E47" s="36" t="s">
        <v>381</v>
      </c>
      <c r="F47" s="36" t="s">
        <v>380</v>
      </c>
      <c r="G47" s="35"/>
    </row>
    <row r="48" spans="1:7" s="12" customFormat="1" ht="69.75" customHeight="1">
      <c r="A48" s="37">
        <v>43</v>
      </c>
      <c r="B48" s="37">
        <f t="shared" si="0"/>
        <v>14</v>
      </c>
      <c r="C48" s="47" t="s">
        <v>437</v>
      </c>
      <c r="D48" s="48" t="s">
        <v>389</v>
      </c>
      <c r="E48" s="36" t="s">
        <v>469</v>
      </c>
      <c r="F48" s="36" t="s">
        <v>376</v>
      </c>
      <c r="G48" s="35"/>
    </row>
    <row r="49" spans="1:9" s="12" customFormat="1" ht="69.75" customHeight="1">
      <c r="A49" s="37">
        <v>44</v>
      </c>
      <c r="B49" s="37">
        <f t="shared" si="0"/>
        <v>15</v>
      </c>
      <c r="C49" s="47" t="s">
        <v>437</v>
      </c>
      <c r="D49" s="48" t="s">
        <v>1</v>
      </c>
      <c r="E49" s="36" t="s">
        <v>469</v>
      </c>
      <c r="F49" s="36" t="s">
        <v>377</v>
      </c>
      <c r="G49" s="35" t="s">
        <v>384</v>
      </c>
    </row>
    <row r="50" spans="1:9" s="12" customFormat="1" ht="69.75" customHeight="1">
      <c r="A50" s="37">
        <v>45</v>
      </c>
      <c r="B50" s="37">
        <f t="shared" si="0"/>
        <v>16</v>
      </c>
      <c r="C50" s="47" t="s">
        <v>437</v>
      </c>
      <c r="D50" s="48" t="s">
        <v>266</v>
      </c>
      <c r="E50" s="36" t="s">
        <v>469</v>
      </c>
      <c r="F50" s="36" t="s">
        <v>378</v>
      </c>
      <c r="G50" s="35"/>
      <c r="H50" s="65"/>
      <c r="I50" s="65"/>
    </row>
    <row r="51" spans="1:9" s="12" customFormat="1" ht="69.75" customHeight="1">
      <c r="A51" s="37">
        <v>46</v>
      </c>
      <c r="B51" s="37">
        <f t="shared" si="0"/>
        <v>17</v>
      </c>
      <c r="C51" s="47" t="s">
        <v>437</v>
      </c>
      <c r="D51" s="48" t="s">
        <v>266</v>
      </c>
      <c r="E51" s="36" t="s">
        <v>469</v>
      </c>
      <c r="F51" s="36" t="s">
        <v>300</v>
      </c>
      <c r="G51" s="35"/>
      <c r="H51" s="65"/>
      <c r="I51" s="65"/>
    </row>
    <row r="52" spans="1:9" s="12" customFormat="1" ht="69.75" customHeight="1">
      <c r="A52" s="37">
        <v>47</v>
      </c>
      <c r="B52" s="37">
        <f t="shared" si="0"/>
        <v>18</v>
      </c>
      <c r="C52" s="47" t="s">
        <v>437</v>
      </c>
      <c r="D52" s="48" t="s">
        <v>266</v>
      </c>
      <c r="E52" s="36" t="s">
        <v>469</v>
      </c>
      <c r="F52" s="36" t="s">
        <v>592</v>
      </c>
      <c r="G52" s="35"/>
    </row>
    <row r="53" spans="1:9" s="12" customFormat="1" ht="69.75" customHeight="1">
      <c r="A53" s="37">
        <v>48</v>
      </c>
      <c r="B53" s="37">
        <f t="shared" si="0"/>
        <v>19</v>
      </c>
      <c r="C53" s="47" t="s">
        <v>437</v>
      </c>
      <c r="D53" s="48" t="s">
        <v>1</v>
      </c>
      <c r="E53" s="36" t="s">
        <v>647</v>
      </c>
      <c r="F53" s="36" t="s">
        <v>301</v>
      </c>
      <c r="G53" s="35"/>
    </row>
    <row r="54" spans="1:9" s="12" customFormat="1" ht="69.75" customHeight="1">
      <c r="A54" s="37">
        <v>49</v>
      </c>
      <c r="B54" s="37">
        <f t="shared" si="0"/>
        <v>20</v>
      </c>
      <c r="C54" s="47" t="s">
        <v>437</v>
      </c>
      <c r="D54" s="48" t="s">
        <v>266</v>
      </c>
      <c r="E54" s="36" t="s">
        <v>647</v>
      </c>
      <c r="F54" s="36" t="s">
        <v>302</v>
      </c>
      <c r="G54" s="35"/>
    </row>
    <row r="55" spans="1:9" s="12" customFormat="1" ht="69.75" customHeight="1">
      <c r="A55" s="37">
        <v>50</v>
      </c>
      <c r="B55" s="37">
        <f t="shared" si="0"/>
        <v>1</v>
      </c>
      <c r="C55" s="47" t="s">
        <v>258</v>
      </c>
      <c r="D55" s="48" t="s">
        <v>389</v>
      </c>
      <c r="E55" s="49" t="s">
        <v>468</v>
      </c>
      <c r="F55" s="36" t="s">
        <v>368</v>
      </c>
      <c r="G55" s="35"/>
    </row>
    <row r="56" spans="1:9" s="12" customFormat="1" ht="69.75" customHeight="1">
      <c r="A56" s="37">
        <v>51</v>
      </c>
      <c r="B56" s="37">
        <f t="shared" si="0"/>
        <v>2</v>
      </c>
      <c r="C56" s="47" t="s">
        <v>258</v>
      </c>
      <c r="D56" s="48" t="s">
        <v>1</v>
      </c>
      <c r="E56" s="49" t="s">
        <v>468</v>
      </c>
      <c r="F56" s="36" t="s">
        <v>303</v>
      </c>
      <c r="G56" s="35"/>
    </row>
    <row r="57" spans="1:9" s="12" customFormat="1" ht="99.95" customHeight="1">
      <c r="A57" s="37">
        <v>52</v>
      </c>
      <c r="B57" s="37">
        <f t="shared" si="0"/>
        <v>3</v>
      </c>
      <c r="C57" s="47" t="s">
        <v>258</v>
      </c>
      <c r="D57" s="48" t="s">
        <v>266</v>
      </c>
      <c r="E57" s="49" t="s">
        <v>468</v>
      </c>
      <c r="F57" s="36" t="s">
        <v>304</v>
      </c>
      <c r="G57" s="35"/>
    </row>
    <row r="58" spans="1:9" s="12" customFormat="1" ht="69.75" customHeight="1">
      <c r="A58" s="37">
        <v>53</v>
      </c>
      <c r="B58" s="37">
        <f t="shared" si="0"/>
        <v>4</v>
      </c>
      <c r="C58" s="47" t="s">
        <v>258</v>
      </c>
      <c r="D58" s="48" t="s">
        <v>389</v>
      </c>
      <c r="E58" s="49" t="s">
        <v>369</v>
      </c>
      <c r="F58" s="36" t="s">
        <v>305</v>
      </c>
      <c r="G58" s="35" t="s">
        <v>384</v>
      </c>
    </row>
    <row r="59" spans="1:9" s="12" customFormat="1" ht="69.75" customHeight="1">
      <c r="A59" s="37">
        <v>54</v>
      </c>
      <c r="B59" s="37">
        <f t="shared" si="0"/>
        <v>5</v>
      </c>
      <c r="C59" s="47" t="s">
        <v>258</v>
      </c>
      <c r="D59" s="48" t="s">
        <v>389</v>
      </c>
      <c r="E59" s="49" t="s">
        <v>369</v>
      </c>
      <c r="F59" s="36" t="s">
        <v>352</v>
      </c>
      <c r="G59" s="35"/>
    </row>
    <row r="60" spans="1:9" s="12" customFormat="1" ht="69.75" customHeight="1">
      <c r="A60" s="37">
        <v>55</v>
      </c>
      <c r="B60" s="37">
        <f t="shared" si="0"/>
        <v>6</v>
      </c>
      <c r="C60" s="47" t="s">
        <v>258</v>
      </c>
      <c r="D60" s="48" t="s">
        <v>1</v>
      </c>
      <c r="E60" s="49" t="s">
        <v>369</v>
      </c>
      <c r="F60" s="36" t="s">
        <v>306</v>
      </c>
      <c r="G60" s="35" t="s">
        <v>384</v>
      </c>
    </row>
    <row r="61" spans="1:9" s="12" customFormat="1" ht="69.75" customHeight="1">
      <c r="A61" s="37">
        <v>56</v>
      </c>
      <c r="B61" s="37">
        <f t="shared" si="0"/>
        <v>7</v>
      </c>
      <c r="C61" s="47" t="s">
        <v>258</v>
      </c>
      <c r="D61" s="48" t="s">
        <v>1</v>
      </c>
      <c r="E61" s="49" t="s">
        <v>369</v>
      </c>
      <c r="F61" s="36" t="s">
        <v>353</v>
      </c>
      <c r="G61" s="35"/>
    </row>
    <row r="62" spans="1:9" s="12" customFormat="1" ht="99.95" customHeight="1">
      <c r="A62" s="37">
        <v>57</v>
      </c>
      <c r="B62" s="37">
        <f t="shared" si="0"/>
        <v>8</v>
      </c>
      <c r="C62" s="47" t="s">
        <v>258</v>
      </c>
      <c r="D62" s="48" t="s">
        <v>266</v>
      </c>
      <c r="E62" s="49" t="s">
        <v>369</v>
      </c>
      <c r="F62" s="36" t="s">
        <v>307</v>
      </c>
      <c r="G62" s="35"/>
    </row>
    <row r="63" spans="1:9" s="12" customFormat="1" ht="99.95" customHeight="1">
      <c r="A63" s="37">
        <v>58</v>
      </c>
      <c r="B63" s="37">
        <f t="shared" si="0"/>
        <v>9</v>
      </c>
      <c r="C63" s="47" t="s">
        <v>258</v>
      </c>
      <c r="D63" s="48" t="s">
        <v>266</v>
      </c>
      <c r="E63" s="49" t="s">
        <v>369</v>
      </c>
      <c r="F63" s="36" t="s">
        <v>316</v>
      </c>
      <c r="G63" s="35" t="s">
        <v>384</v>
      </c>
    </row>
    <row r="64" spans="1:9" s="12" customFormat="1" ht="69.75" customHeight="1">
      <c r="A64" s="37">
        <v>59</v>
      </c>
      <c r="B64" s="37">
        <f t="shared" si="0"/>
        <v>10</v>
      </c>
      <c r="C64" s="47" t="s">
        <v>258</v>
      </c>
      <c r="D64" s="48" t="s">
        <v>389</v>
      </c>
      <c r="E64" s="49" t="s">
        <v>373</v>
      </c>
      <c r="F64" s="36" t="s">
        <v>367</v>
      </c>
      <c r="G64" s="35"/>
    </row>
    <row r="65" spans="1:7" s="12" customFormat="1" ht="69.75" customHeight="1">
      <c r="A65" s="37">
        <v>60</v>
      </c>
      <c r="B65" s="37">
        <f t="shared" si="0"/>
        <v>11</v>
      </c>
      <c r="C65" s="47" t="s">
        <v>258</v>
      </c>
      <c r="D65" s="48" t="s">
        <v>1</v>
      </c>
      <c r="E65" s="49" t="s">
        <v>373</v>
      </c>
      <c r="F65" s="36" t="s">
        <v>308</v>
      </c>
      <c r="G65" s="35" t="s">
        <v>384</v>
      </c>
    </row>
    <row r="66" spans="1:7" s="12" customFormat="1" ht="69.75" customHeight="1">
      <c r="A66" s="37">
        <v>61</v>
      </c>
      <c r="B66" s="37">
        <f t="shared" si="0"/>
        <v>12</v>
      </c>
      <c r="C66" s="47" t="s">
        <v>258</v>
      </c>
      <c r="D66" s="48" t="s">
        <v>266</v>
      </c>
      <c r="E66" s="49" t="s">
        <v>373</v>
      </c>
      <c r="F66" s="36" t="s">
        <v>309</v>
      </c>
      <c r="G66" s="35" t="s">
        <v>384</v>
      </c>
    </row>
    <row r="67" spans="1:7" s="12" customFormat="1" ht="69.75" customHeight="1">
      <c r="A67" s="37">
        <v>62</v>
      </c>
      <c r="B67" s="37">
        <f t="shared" si="0"/>
        <v>13</v>
      </c>
      <c r="C67" s="47" t="s">
        <v>258</v>
      </c>
      <c r="D67" s="48" t="s">
        <v>389</v>
      </c>
      <c r="E67" s="49" t="s">
        <v>370</v>
      </c>
      <c r="F67" s="36" t="s">
        <v>311</v>
      </c>
      <c r="G67" s="35"/>
    </row>
    <row r="68" spans="1:7" s="12" customFormat="1" ht="69.75" customHeight="1">
      <c r="A68" s="37">
        <v>63</v>
      </c>
      <c r="B68" s="37">
        <f t="shared" si="0"/>
        <v>14</v>
      </c>
      <c r="C68" s="47" t="s">
        <v>258</v>
      </c>
      <c r="D68" s="48" t="s">
        <v>389</v>
      </c>
      <c r="E68" s="49" t="s">
        <v>370</v>
      </c>
      <c r="F68" s="36" t="s">
        <v>314</v>
      </c>
      <c r="G68" s="35"/>
    </row>
    <row r="69" spans="1:7" s="12" customFormat="1" ht="69.75" customHeight="1">
      <c r="A69" s="37">
        <v>64</v>
      </c>
      <c r="B69" s="37">
        <f t="shared" si="0"/>
        <v>15</v>
      </c>
      <c r="C69" s="47" t="s">
        <v>258</v>
      </c>
      <c r="D69" s="48" t="s">
        <v>389</v>
      </c>
      <c r="E69" s="49" t="s">
        <v>370</v>
      </c>
      <c r="F69" s="36" t="s">
        <v>315</v>
      </c>
      <c r="G69" s="35" t="s">
        <v>384</v>
      </c>
    </row>
    <row r="70" spans="1:7" s="12" customFormat="1" ht="69.75" customHeight="1">
      <c r="A70" s="37">
        <v>65</v>
      </c>
      <c r="B70" s="37">
        <f t="shared" si="0"/>
        <v>16</v>
      </c>
      <c r="C70" s="47" t="s">
        <v>258</v>
      </c>
      <c r="D70" s="48" t="s">
        <v>1</v>
      </c>
      <c r="E70" s="49" t="s">
        <v>370</v>
      </c>
      <c r="F70" s="36" t="s">
        <v>312</v>
      </c>
      <c r="G70" s="35" t="s">
        <v>384</v>
      </c>
    </row>
    <row r="71" spans="1:7" s="12" customFormat="1" ht="69.75" customHeight="1">
      <c r="A71" s="37">
        <v>66</v>
      </c>
      <c r="B71" s="37">
        <f t="shared" si="0"/>
        <v>17</v>
      </c>
      <c r="C71" s="47" t="s">
        <v>258</v>
      </c>
      <c r="D71" s="48" t="s">
        <v>1</v>
      </c>
      <c r="E71" s="49" t="s">
        <v>370</v>
      </c>
      <c r="F71" s="36" t="s">
        <v>350</v>
      </c>
      <c r="G71" s="35"/>
    </row>
    <row r="72" spans="1:7" s="12" customFormat="1" ht="69.75" customHeight="1">
      <c r="A72" s="37">
        <v>67</v>
      </c>
      <c r="B72" s="37">
        <f t="shared" si="0"/>
        <v>18</v>
      </c>
      <c r="C72" s="47" t="s">
        <v>258</v>
      </c>
      <c r="D72" s="48" t="s">
        <v>1</v>
      </c>
      <c r="E72" s="49" t="s">
        <v>370</v>
      </c>
      <c r="F72" s="36" t="s">
        <v>321</v>
      </c>
      <c r="G72" s="35"/>
    </row>
    <row r="73" spans="1:7" s="12" customFormat="1" ht="69.75" customHeight="1">
      <c r="A73" s="37">
        <v>68</v>
      </c>
      <c r="B73" s="37">
        <f t="shared" ref="B73:B128" si="1">IF(C72=C73,B72+1,1)</f>
        <v>19</v>
      </c>
      <c r="C73" s="47" t="s">
        <v>258</v>
      </c>
      <c r="D73" s="48" t="s">
        <v>266</v>
      </c>
      <c r="E73" s="49" t="s">
        <v>370</v>
      </c>
      <c r="F73" s="36" t="s">
        <v>310</v>
      </c>
      <c r="G73" s="35"/>
    </row>
    <row r="74" spans="1:7" s="12" customFormat="1" ht="99.95" customHeight="1">
      <c r="A74" s="37">
        <v>69</v>
      </c>
      <c r="B74" s="37">
        <f t="shared" si="1"/>
        <v>20</v>
      </c>
      <c r="C74" s="47" t="s">
        <v>258</v>
      </c>
      <c r="D74" s="48" t="s">
        <v>266</v>
      </c>
      <c r="E74" s="49" t="s">
        <v>370</v>
      </c>
      <c r="F74" s="36" t="s">
        <v>313</v>
      </c>
      <c r="G74" s="35"/>
    </row>
    <row r="75" spans="1:7" s="12" customFormat="1" ht="99.95" customHeight="1">
      <c r="A75" s="37">
        <v>70</v>
      </c>
      <c r="B75" s="37">
        <f t="shared" si="1"/>
        <v>21</v>
      </c>
      <c r="C75" s="47" t="s">
        <v>258</v>
      </c>
      <c r="D75" s="48" t="s">
        <v>266</v>
      </c>
      <c r="E75" s="49" t="s">
        <v>370</v>
      </c>
      <c r="F75" s="36" t="s">
        <v>351</v>
      </c>
      <c r="G75" s="35"/>
    </row>
    <row r="76" spans="1:7" s="12" customFormat="1" ht="69.75" customHeight="1">
      <c r="A76" s="37">
        <v>71</v>
      </c>
      <c r="B76" s="37">
        <f t="shared" si="1"/>
        <v>22</v>
      </c>
      <c r="C76" s="47" t="s">
        <v>258</v>
      </c>
      <c r="D76" s="48" t="s">
        <v>1</v>
      </c>
      <c r="E76" s="49" t="s">
        <v>372</v>
      </c>
      <c r="F76" s="36" t="s">
        <v>319</v>
      </c>
      <c r="G76" s="35"/>
    </row>
    <row r="77" spans="1:7" s="12" customFormat="1" ht="99.95" customHeight="1">
      <c r="A77" s="37">
        <v>72</v>
      </c>
      <c r="B77" s="37">
        <f t="shared" si="1"/>
        <v>23</v>
      </c>
      <c r="C77" s="47" t="s">
        <v>258</v>
      </c>
      <c r="D77" s="48" t="s">
        <v>266</v>
      </c>
      <c r="E77" s="49" t="s">
        <v>372</v>
      </c>
      <c r="F77" s="36" t="s">
        <v>320</v>
      </c>
      <c r="G77" s="35"/>
    </row>
    <row r="78" spans="1:7" s="12" customFormat="1" ht="69.75" customHeight="1">
      <c r="A78" s="37">
        <v>73</v>
      </c>
      <c r="B78" s="37">
        <f t="shared" si="1"/>
        <v>24</v>
      </c>
      <c r="C78" s="47" t="s">
        <v>258</v>
      </c>
      <c r="D78" s="48" t="s">
        <v>389</v>
      </c>
      <c r="E78" s="49" t="s">
        <v>371</v>
      </c>
      <c r="F78" s="36" t="s">
        <v>317</v>
      </c>
      <c r="G78" s="35"/>
    </row>
    <row r="79" spans="1:7" s="12" customFormat="1" ht="99.95" customHeight="1">
      <c r="A79" s="37">
        <v>74</v>
      </c>
      <c r="B79" s="37">
        <f t="shared" si="1"/>
        <v>25</v>
      </c>
      <c r="C79" s="47" t="s">
        <v>258</v>
      </c>
      <c r="D79" s="48" t="s">
        <v>1</v>
      </c>
      <c r="E79" s="49" t="s">
        <v>371</v>
      </c>
      <c r="F79" s="36" t="s">
        <v>502</v>
      </c>
      <c r="G79" s="35"/>
    </row>
    <row r="80" spans="1:7" s="12" customFormat="1" ht="99.95" customHeight="1">
      <c r="A80" s="37">
        <v>75</v>
      </c>
      <c r="B80" s="37">
        <f t="shared" si="1"/>
        <v>26</v>
      </c>
      <c r="C80" s="47" t="s">
        <v>258</v>
      </c>
      <c r="D80" s="48" t="s">
        <v>266</v>
      </c>
      <c r="E80" s="49" t="s">
        <v>371</v>
      </c>
      <c r="F80" s="36" t="s">
        <v>318</v>
      </c>
      <c r="G80" s="35" t="s">
        <v>384</v>
      </c>
    </row>
    <row r="81" spans="1:7" s="12" customFormat="1" ht="69.75" customHeight="1">
      <c r="A81" s="37">
        <v>76</v>
      </c>
      <c r="B81" s="37">
        <f t="shared" si="1"/>
        <v>1</v>
      </c>
      <c r="C81" s="50" t="s">
        <v>260</v>
      </c>
      <c r="D81" s="51" t="s">
        <v>389</v>
      </c>
      <c r="E81" s="52" t="s">
        <v>260</v>
      </c>
      <c r="F81" s="49" t="s">
        <v>385</v>
      </c>
      <c r="G81" s="35" t="s">
        <v>384</v>
      </c>
    </row>
    <row r="82" spans="1:7" s="12" customFormat="1" ht="69.75" customHeight="1">
      <c r="A82" s="37">
        <v>77</v>
      </c>
      <c r="B82" s="37">
        <f t="shared" si="1"/>
        <v>2</v>
      </c>
      <c r="C82" s="50" t="s">
        <v>260</v>
      </c>
      <c r="D82" s="51" t="s">
        <v>389</v>
      </c>
      <c r="E82" s="52" t="s">
        <v>260</v>
      </c>
      <c r="F82" s="49" t="s">
        <v>265</v>
      </c>
      <c r="G82" s="35"/>
    </row>
    <row r="83" spans="1:7" s="12" customFormat="1" ht="69.75" customHeight="1">
      <c r="A83" s="37">
        <v>78</v>
      </c>
      <c r="B83" s="37">
        <f t="shared" si="1"/>
        <v>3</v>
      </c>
      <c r="C83" s="50" t="s">
        <v>260</v>
      </c>
      <c r="D83" s="51" t="s">
        <v>1</v>
      </c>
      <c r="E83" s="52" t="s">
        <v>260</v>
      </c>
      <c r="F83" s="36" t="s">
        <v>489</v>
      </c>
      <c r="G83" s="35" t="s">
        <v>384</v>
      </c>
    </row>
    <row r="84" spans="1:7" s="12" customFormat="1" ht="69.75" customHeight="1">
      <c r="A84" s="37">
        <v>79</v>
      </c>
      <c r="B84" s="37">
        <f t="shared" si="1"/>
        <v>4</v>
      </c>
      <c r="C84" s="50" t="s">
        <v>260</v>
      </c>
      <c r="D84" s="51" t="s">
        <v>1</v>
      </c>
      <c r="E84" s="52" t="s">
        <v>260</v>
      </c>
      <c r="F84" s="36" t="s">
        <v>268</v>
      </c>
      <c r="G84" s="35"/>
    </row>
    <row r="85" spans="1:7" s="12" customFormat="1" ht="69.75" customHeight="1">
      <c r="A85" s="37">
        <v>80</v>
      </c>
      <c r="B85" s="37">
        <f t="shared" si="1"/>
        <v>5</v>
      </c>
      <c r="C85" s="50" t="s">
        <v>260</v>
      </c>
      <c r="D85" s="51" t="s">
        <v>266</v>
      </c>
      <c r="E85" s="52" t="s">
        <v>260</v>
      </c>
      <c r="F85" s="36" t="s">
        <v>490</v>
      </c>
      <c r="G85" s="35"/>
    </row>
    <row r="86" spans="1:7" s="12" customFormat="1" ht="99.95" customHeight="1">
      <c r="A86" s="37">
        <v>81</v>
      </c>
      <c r="B86" s="37">
        <f t="shared" si="1"/>
        <v>6</v>
      </c>
      <c r="C86" s="50" t="s">
        <v>260</v>
      </c>
      <c r="D86" s="51" t="s">
        <v>13</v>
      </c>
      <c r="E86" s="52" t="s">
        <v>260</v>
      </c>
      <c r="F86" s="36" t="s">
        <v>259</v>
      </c>
      <c r="G86" s="35"/>
    </row>
    <row r="87" spans="1:7" s="12" customFormat="1" ht="69.75" customHeight="1">
      <c r="A87" s="37">
        <v>82</v>
      </c>
      <c r="B87" s="37">
        <f t="shared" si="1"/>
        <v>1</v>
      </c>
      <c r="C87" s="47" t="s">
        <v>511</v>
      </c>
      <c r="D87" s="48" t="s">
        <v>13</v>
      </c>
      <c r="E87" s="49" t="s">
        <v>364</v>
      </c>
      <c r="F87" s="36" t="s">
        <v>328</v>
      </c>
      <c r="G87" s="35"/>
    </row>
    <row r="88" spans="1:7" s="12" customFormat="1" ht="99.95" customHeight="1">
      <c r="A88" s="37">
        <v>83</v>
      </c>
      <c r="B88" s="37">
        <f t="shared" si="1"/>
        <v>2</v>
      </c>
      <c r="C88" s="47" t="s">
        <v>509</v>
      </c>
      <c r="D88" s="44" t="s">
        <v>3</v>
      </c>
      <c r="E88" s="49" t="s">
        <v>363</v>
      </c>
      <c r="F88" s="36" t="s">
        <v>501</v>
      </c>
      <c r="G88" s="35" t="s">
        <v>510</v>
      </c>
    </row>
    <row r="89" spans="1:7" s="12" customFormat="1" ht="69.75" customHeight="1">
      <c r="A89" s="37">
        <v>84</v>
      </c>
      <c r="B89" s="37">
        <f t="shared" si="1"/>
        <v>3</v>
      </c>
      <c r="C89" s="47" t="s">
        <v>511</v>
      </c>
      <c r="D89" s="44" t="s">
        <v>3</v>
      </c>
      <c r="E89" s="49" t="s">
        <v>363</v>
      </c>
      <c r="F89" s="36" t="s">
        <v>261</v>
      </c>
      <c r="G89" s="35"/>
    </row>
    <row r="90" spans="1:7" s="12" customFormat="1" ht="69.75" customHeight="1">
      <c r="A90" s="37">
        <v>85</v>
      </c>
      <c r="B90" s="37">
        <f t="shared" si="1"/>
        <v>4</v>
      </c>
      <c r="C90" s="47" t="s">
        <v>511</v>
      </c>
      <c r="D90" s="35" t="s">
        <v>8</v>
      </c>
      <c r="E90" s="49" t="s">
        <v>363</v>
      </c>
      <c r="F90" s="34" t="s">
        <v>374</v>
      </c>
      <c r="G90" s="35"/>
    </row>
    <row r="91" spans="1:7" s="12" customFormat="1" ht="69.75" customHeight="1">
      <c r="A91" s="37">
        <v>86</v>
      </c>
      <c r="B91" s="37">
        <f t="shared" si="1"/>
        <v>5</v>
      </c>
      <c r="C91" s="47" t="s">
        <v>511</v>
      </c>
      <c r="D91" s="48" t="s">
        <v>8</v>
      </c>
      <c r="E91" s="49" t="s">
        <v>363</v>
      </c>
      <c r="F91" s="36" t="s">
        <v>326</v>
      </c>
      <c r="G91" s="35"/>
    </row>
    <row r="92" spans="1:7" s="12" customFormat="1" ht="69.75" customHeight="1">
      <c r="A92" s="37">
        <v>87</v>
      </c>
      <c r="B92" s="37">
        <f t="shared" si="1"/>
        <v>6</v>
      </c>
      <c r="C92" s="47" t="s">
        <v>509</v>
      </c>
      <c r="D92" s="48" t="s">
        <v>13</v>
      </c>
      <c r="E92" s="49" t="s">
        <v>363</v>
      </c>
      <c r="F92" s="36" t="s">
        <v>327</v>
      </c>
      <c r="G92" s="35"/>
    </row>
    <row r="93" spans="1:7" s="12" customFormat="1" ht="69.75" customHeight="1">
      <c r="A93" s="37">
        <v>88</v>
      </c>
      <c r="B93" s="37">
        <f t="shared" si="1"/>
        <v>7</v>
      </c>
      <c r="C93" s="47" t="s">
        <v>511</v>
      </c>
      <c r="D93" s="44" t="s">
        <v>8</v>
      </c>
      <c r="E93" s="49" t="s">
        <v>362</v>
      </c>
      <c r="F93" s="36" t="s">
        <v>322</v>
      </c>
      <c r="G93" s="35" t="s">
        <v>512</v>
      </c>
    </row>
    <row r="94" spans="1:7" s="12" customFormat="1" ht="69.75" customHeight="1">
      <c r="A94" s="37">
        <v>89</v>
      </c>
      <c r="B94" s="37">
        <f t="shared" si="1"/>
        <v>8</v>
      </c>
      <c r="C94" s="47" t="s">
        <v>511</v>
      </c>
      <c r="D94" s="44" t="s">
        <v>8</v>
      </c>
      <c r="E94" s="49" t="s">
        <v>362</v>
      </c>
      <c r="F94" s="36" t="s">
        <v>323</v>
      </c>
      <c r="G94" s="35"/>
    </row>
    <row r="95" spans="1:7" s="12" customFormat="1" ht="69.75" customHeight="1">
      <c r="A95" s="37">
        <v>90</v>
      </c>
      <c r="B95" s="37">
        <f t="shared" si="1"/>
        <v>9</v>
      </c>
      <c r="C95" s="47" t="s">
        <v>511</v>
      </c>
      <c r="D95" s="44" t="s">
        <v>8</v>
      </c>
      <c r="E95" s="49" t="s">
        <v>362</v>
      </c>
      <c r="F95" s="36" t="s">
        <v>324</v>
      </c>
      <c r="G95" s="35"/>
    </row>
    <row r="96" spans="1:7" s="12" customFormat="1" ht="69.75" customHeight="1">
      <c r="A96" s="37">
        <v>91</v>
      </c>
      <c r="B96" s="37">
        <f t="shared" si="1"/>
        <v>10</v>
      </c>
      <c r="C96" s="47" t="s">
        <v>509</v>
      </c>
      <c r="D96" s="44" t="s">
        <v>13</v>
      </c>
      <c r="E96" s="49" t="s">
        <v>362</v>
      </c>
      <c r="F96" s="36" t="s">
        <v>325</v>
      </c>
      <c r="G96" s="35"/>
    </row>
    <row r="97" spans="1:9" s="12" customFormat="1" ht="69.75" customHeight="1">
      <c r="A97" s="37">
        <v>92</v>
      </c>
      <c r="B97" s="37">
        <f t="shared" si="1"/>
        <v>1</v>
      </c>
      <c r="C97" s="47" t="s">
        <v>513</v>
      </c>
      <c r="D97" s="48" t="s">
        <v>8</v>
      </c>
      <c r="E97" s="49" t="s">
        <v>360</v>
      </c>
      <c r="F97" s="36" t="s">
        <v>329</v>
      </c>
      <c r="G97" s="35"/>
    </row>
    <row r="98" spans="1:9" s="12" customFormat="1" ht="69.75" customHeight="1">
      <c r="A98" s="37">
        <v>93</v>
      </c>
      <c r="B98" s="37">
        <f t="shared" si="1"/>
        <v>2</v>
      </c>
      <c r="C98" s="47" t="s">
        <v>513</v>
      </c>
      <c r="D98" s="48" t="s">
        <v>8</v>
      </c>
      <c r="E98" s="49" t="s">
        <v>361</v>
      </c>
      <c r="F98" s="36" t="s">
        <v>330</v>
      </c>
      <c r="G98" s="35"/>
    </row>
    <row r="99" spans="1:9" s="12" customFormat="1" ht="69.75" customHeight="1">
      <c r="A99" s="37">
        <v>94</v>
      </c>
      <c r="B99" s="37">
        <f t="shared" si="1"/>
        <v>3</v>
      </c>
      <c r="C99" s="47" t="s">
        <v>513</v>
      </c>
      <c r="D99" s="48" t="s">
        <v>13</v>
      </c>
      <c r="E99" s="49" t="s">
        <v>361</v>
      </c>
      <c r="F99" s="36" t="s">
        <v>331</v>
      </c>
      <c r="G99" s="35" t="s">
        <v>510</v>
      </c>
    </row>
    <row r="100" spans="1:9" s="12" customFormat="1" ht="69.75" customHeight="1">
      <c r="A100" s="37">
        <v>95</v>
      </c>
      <c r="B100" s="37">
        <f t="shared" si="1"/>
        <v>4</v>
      </c>
      <c r="C100" s="47" t="s">
        <v>513</v>
      </c>
      <c r="D100" s="48" t="s">
        <v>13</v>
      </c>
      <c r="E100" s="49" t="s">
        <v>361</v>
      </c>
      <c r="F100" s="36" t="s">
        <v>332</v>
      </c>
      <c r="G100" s="35"/>
    </row>
    <row r="101" spans="1:9" s="12" customFormat="1" ht="69.75" customHeight="1">
      <c r="A101" s="37">
        <v>96</v>
      </c>
      <c r="B101" s="37">
        <f t="shared" si="1"/>
        <v>1</v>
      </c>
      <c r="C101" s="47" t="s">
        <v>514</v>
      </c>
      <c r="D101" s="48" t="s">
        <v>8</v>
      </c>
      <c r="E101" s="49" t="s">
        <v>365</v>
      </c>
      <c r="F101" s="34" t="s">
        <v>497</v>
      </c>
      <c r="G101" s="35"/>
    </row>
    <row r="102" spans="1:9" s="12" customFormat="1" ht="69.75" customHeight="1">
      <c r="A102" s="37">
        <v>97</v>
      </c>
      <c r="B102" s="37">
        <f t="shared" si="1"/>
        <v>2</v>
      </c>
      <c r="C102" s="47" t="s">
        <v>514</v>
      </c>
      <c r="D102" s="48" t="s">
        <v>517</v>
      </c>
      <c r="E102" s="49" t="s">
        <v>365</v>
      </c>
      <c r="F102" s="34" t="s">
        <v>334</v>
      </c>
      <c r="G102" s="35"/>
      <c r="H102" s="65"/>
      <c r="I102" s="65"/>
    </row>
    <row r="103" spans="1:9" s="12" customFormat="1" ht="69.75" customHeight="1">
      <c r="A103" s="37">
        <v>98</v>
      </c>
      <c r="B103" s="37">
        <f t="shared" si="1"/>
        <v>3</v>
      </c>
      <c r="C103" s="47" t="s">
        <v>514</v>
      </c>
      <c r="D103" s="48" t="s">
        <v>518</v>
      </c>
      <c r="E103" s="49" t="s">
        <v>365</v>
      </c>
      <c r="F103" s="34" t="s">
        <v>383</v>
      </c>
      <c r="G103" s="35"/>
    </row>
    <row r="104" spans="1:9" s="12" customFormat="1" ht="69.75" customHeight="1">
      <c r="A104" s="37">
        <v>99</v>
      </c>
      <c r="B104" s="37">
        <f t="shared" si="1"/>
        <v>4</v>
      </c>
      <c r="C104" s="47" t="s">
        <v>514</v>
      </c>
      <c r="D104" s="48" t="s">
        <v>8</v>
      </c>
      <c r="E104" s="49" t="s">
        <v>263</v>
      </c>
      <c r="F104" s="34" t="s">
        <v>496</v>
      </c>
      <c r="G104" s="35" t="s">
        <v>510</v>
      </c>
    </row>
    <row r="105" spans="1:9" s="12" customFormat="1" ht="69.75" customHeight="1">
      <c r="A105" s="37">
        <v>100</v>
      </c>
      <c r="B105" s="37">
        <f t="shared" si="1"/>
        <v>5</v>
      </c>
      <c r="C105" s="47" t="s">
        <v>514</v>
      </c>
      <c r="D105" s="48" t="s">
        <v>3</v>
      </c>
      <c r="E105" s="49" t="s">
        <v>515</v>
      </c>
      <c r="F105" s="34" t="s">
        <v>516</v>
      </c>
      <c r="G105" s="35"/>
    </row>
    <row r="106" spans="1:9" s="12" customFormat="1" ht="69.75" customHeight="1">
      <c r="A106" s="37">
        <v>101</v>
      </c>
      <c r="B106" s="37">
        <f t="shared" si="1"/>
        <v>6</v>
      </c>
      <c r="C106" s="47" t="s">
        <v>514</v>
      </c>
      <c r="D106" s="48" t="s">
        <v>8</v>
      </c>
      <c r="E106" s="49" t="s">
        <v>515</v>
      </c>
      <c r="F106" s="34" t="s">
        <v>333</v>
      </c>
      <c r="G106" s="35"/>
    </row>
    <row r="107" spans="1:9" s="12" customFormat="1" ht="69.75" customHeight="1">
      <c r="A107" s="37">
        <v>102</v>
      </c>
      <c r="B107" s="37">
        <f t="shared" si="1"/>
        <v>7</v>
      </c>
      <c r="C107" s="47" t="s">
        <v>514</v>
      </c>
      <c r="D107" s="48" t="s">
        <v>13</v>
      </c>
      <c r="E107" s="49" t="s">
        <v>515</v>
      </c>
      <c r="F107" s="34" t="s">
        <v>498</v>
      </c>
      <c r="G107" s="35"/>
    </row>
    <row r="108" spans="1:9" s="12" customFormat="1" ht="69.75" customHeight="1">
      <c r="A108" s="37">
        <v>103</v>
      </c>
      <c r="B108" s="37">
        <f t="shared" si="1"/>
        <v>8</v>
      </c>
      <c r="C108" s="47" t="s">
        <v>514</v>
      </c>
      <c r="D108" s="48" t="s">
        <v>13</v>
      </c>
      <c r="E108" s="49" t="s">
        <v>262</v>
      </c>
      <c r="F108" s="34" t="s">
        <v>499</v>
      </c>
      <c r="G108" s="35"/>
    </row>
    <row r="109" spans="1:9" s="12" customFormat="1" ht="99.95" customHeight="1">
      <c r="A109" s="37">
        <v>104</v>
      </c>
      <c r="B109" s="37">
        <f t="shared" si="1"/>
        <v>1</v>
      </c>
      <c r="C109" s="33" t="s">
        <v>264</v>
      </c>
      <c r="D109" s="48" t="s">
        <v>13</v>
      </c>
      <c r="E109" s="49" t="s">
        <v>347</v>
      </c>
      <c r="F109" s="34" t="s">
        <v>594</v>
      </c>
      <c r="G109" s="35"/>
    </row>
    <row r="110" spans="1:9" s="12" customFormat="1" ht="69.75" customHeight="1">
      <c r="A110" s="37">
        <v>105</v>
      </c>
      <c r="B110" s="37">
        <f t="shared" si="1"/>
        <v>2</v>
      </c>
      <c r="C110" s="33" t="s">
        <v>264</v>
      </c>
      <c r="D110" s="48" t="s">
        <v>3</v>
      </c>
      <c r="E110" s="49" t="s">
        <v>520</v>
      </c>
      <c r="F110" s="36" t="s">
        <v>354</v>
      </c>
      <c r="G110" s="35" t="s">
        <v>510</v>
      </c>
    </row>
    <row r="111" spans="1:9" s="12" customFormat="1" ht="69.75" customHeight="1">
      <c r="A111" s="37">
        <v>106</v>
      </c>
      <c r="B111" s="37">
        <f t="shared" si="1"/>
        <v>3</v>
      </c>
      <c r="C111" s="33" t="s">
        <v>264</v>
      </c>
      <c r="D111" s="48" t="s">
        <v>8</v>
      </c>
      <c r="E111" s="49" t="s">
        <v>520</v>
      </c>
      <c r="F111" s="36" t="s">
        <v>335</v>
      </c>
      <c r="G111" s="35" t="s">
        <v>510</v>
      </c>
    </row>
    <row r="112" spans="1:9" s="12" customFormat="1" ht="69.75" customHeight="1">
      <c r="A112" s="37">
        <v>107</v>
      </c>
      <c r="B112" s="37">
        <f t="shared" si="1"/>
        <v>4</v>
      </c>
      <c r="C112" s="33" t="s">
        <v>264</v>
      </c>
      <c r="D112" s="48" t="s">
        <v>8</v>
      </c>
      <c r="E112" s="49" t="s">
        <v>520</v>
      </c>
      <c r="F112" s="36" t="s">
        <v>336</v>
      </c>
      <c r="G112" s="35"/>
    </row>
    <row r="113" spans="1:9" s="12" customFormat="1" ht="69.75" customHeight="1">
      <c r="A113" s="37">
        <v>108</v>
      </c>
      <c r="B113" s="37">
        <f t="shared" si="1"/>
        <v>5</v>
      </c>
      <c r="C113" s="33" t="s">
        <v>264</v>
      </c>
      <c r="D113" s="48" t="s">
        <v>8</v>
      </c>
      <c r="E113" s="49" t="s">
        <v>520</v>
      </c>
      <c r="F113" s="36" t="s">
        <v>500</v>
      </c>
      <c r="G113" s="35"/>
    </row>
    <row r="114" spans="1:9" s="12" customFormat="1" ht="99.95" customHeight="1">
      <c r="A114" s="37">
        <v>109</v>
      </c>
      <c r="B114" s="37">
        <f t="shared" si="1"/>
        <v>6</v>
      </c>
      <c r="C114" s="33" t="s">
        <v>264</v>
      </c>
      <c r="D114" s="48" t="s">
        <v>13</v>
      </c>
      <c r="E114" s="49" t="s">
        <v>520</v>
      </c>
      <c r="F114" s="36" t="s">
        <v>606</v>
      </c>
      <c r="G114" s="35"/>
    </row>
    <row r="115" spans="1:9" s="12" customFormat="1" ht="99.95" customHeight="1">
      <c r="A115" s="37">
        <v>110</v>
      </c>
      <c r="B115" s="37">
        <f t="shared" si="1"/>
        <v>7</v>
      </c>
      <c r="C115" s="33" t="s">
        <v>264</v>
      </c>
      <c r="D115" s="48" t="s">
        <v>13</v>
      </c>
      <c r="E115" s="49" t="s">
        <v>520</v>
      </c>
      <c r="F115" s="34" t="s">
        <v>337</v>
      </c>
      <c r="G115" s="35"/>
    </row>
    <row r="116" spans="1:9" s="12" customFormat="1" ht="99.95" customHeight="1">
      <c r="A116" s="37">
        <v>111</v>
      </c>
      <c r="B116" s="37">
        <f t="shared" si="1"/>
        <v>8</v>
      </c>
      <c r="C116" s="33" t="s">
        <v>264</v>
      </c>
      <c r="D116" s="48" t="s">
        <v>13</v>
      </c>
      <c r="E116" s="49" t="s">
        <v>520</v>
      </c>
      <c r="F116" s="36" t="s">
        <v>559</v>
      </c>
      <c r="G116" s="35"/>
    </row>
    <row r="117" spans="1:9" s="12" customFormat="1" ht="69.75" customHeight="1">
      <c r="A117" s="37">
        <v>112</v>
      </c>
      <c r="B117" s="37">
        <f t="shared" si="1"/>
        <v>9</v>
      </c>
      <c r="C117" s="33" t="s">
        <v>264</v>
      </c>
      <c r="D117" s="48" t="s">
        <v>3</v>
      </c>
      <c r="E117" s="49" t="s">
        <v>519</v>
      </c>
      <c r="F117" s="36" t="s">
        <v>355</v>
      </c>
      <c r="G117" s="35"/>
    </row>
    <row r="118" spans="1:9" s="13" customFormat="1" ht="69.75" customHeight="1">
      <c r="A118" s="37">
        <v>113</v>
      </c>
      <c r="B118" s="37">
        <f t="shared" si="1"/>
        <v>10</v>
      </c>
      <c r="C118" s="33" t="s">
        <v>264</v>
      </c>
      <c r="D118" s="48" t="s">
        <v>8</v>
      </c>
      <c r="E118" s="49" t="s">
        <v>519</v>
      </c>
      <c r="F118" s="36" t="s">
        <v>356</v>
      </c>
      <c r="G118" s="35"/>
      <c r="H118" s="12"/>
      <c r="I118" s="12"/>
    </row>
    <row r="119" spans="1:9" s="12" customFormat="1" ht="99.95" customHeight="1">
      <c r="A119" s="37">
        <v>114</v>
      </c>
      <c r="B119" s="37">
        <f t="shared" si="1"/>
        <v>11</v>
      </c>
      <c r="C119" s="33" t="s">
        <v>264</v>
      </c>
      <c r="D119" s="48" t="s">
        <v>13</v>
      </c>
      <c r="E119" s="49" t="s">
        <v>519</v>
      </c>
      <c r="F119" s="34" t="s">
        <v>338</v>
      </c>
      <c r="G119" s="35" t="s">
        <v>510</v>
      </c>
    </row>
    <row r="120" spans="1:9" s="12" customFormat="1" ht="99.95" customHeight="1">
      <c r="A120" s="37">
        <v>115</v>
      </c>
      <c r="B120" s="37">
        <f t="shared" si="1"/>
        <v>12</v>
      </c>
      <c r="C120" s="33" t="s">
        <v>264</v>
      </c>
      <c r="D120" s="48" t="s">
        <v>8</v>
      </c>
      <c r="E120" s="49" t="s">
        <v>366</v>
      </c>
      <c r="F120" s="36" t="s">
        <v>339</v>
      </c>
      <c r="G120" s="35"/>
    </row>
    <row r="121" spans="1:9" s="12" customFormat="1" ht="69.75" customHeight="1">
      <c r="A121" s="37">
        <v>116</v>
      </c>
      <c r="B121" s="37">
        <f t="shared" si="1"/>
        <v>13</v>
      </c>
      <c r="C121" s="33" t="s">
        <v>264</v>
      </c>
      <c r="D121" s="48" t="s">
        <v>8</v>
      </c>
      <c r="E121" s="49" t="s">
        <v>366</v>
      </c>
      <c r="F121" s="36" t="s">
        <v>341</v>
      </c>
      <c r="G121" s="35"/>
    </row>
    <row r="122" spans="1:9" s="12" customFormat="1" ht="69.75" customHeight="1">
      <c r="A122" s="37">
        <v>117</v>
      </c>
      <c r="B122" s="37">
        <f t="shared" si="1"/>
        <v>14</v>
      </c>
      <c r="C122" s="33" t="s">
        <v>264</v>
      </c>
      <c r="D122" s="48" t="s">
        <v>13</v>
      </c>
      <c r="E122" s="49" t="s">
        <v>366</v>
      </c>
      <c r="F122" s="36" t="s">
        <v>340</v>
      </c>
      <c r="G122" s="35"/>
    </row>
    <row r="123" spans="1:9" s="12" customFormat="1" ht="69.75" customHeight="1">
      <c r="A123" s="37">
        <v>118</v>
      </c>
      <c r="B123" s="37">
        <f t="shared" si="1"/>
        <v>15</v>
      </c>
      <c r="C123" s="33" t="s">
        <v>264</v>
      </c>
      <c r="D123" s="48" t="s">
        <v>13</v>
      </c>
      <c r="E123" s="49" t="s">
        <v>366</v>
      </c>
      <c r="F123" s="36" t="s">
        <v>357</v>
      </c>
      <c r="G123" s="35"/>
    </row>
    <row r="124" spans="1:9" s="12" customFormat="1" ht="99.95" customHeight="1">
      <c r="A124" s="37">
        <v>119</v>
      </c>
      <c r="B124" s="37">
        <f t="shared" si="1"/>
        <v>16</v>
      </c>
      <c r="C124" s="33" t="s">
        <v>264</v>
      </c>
      <c r="D124" s="48" t="s">
        <v>13</v>
      </c>
      <c r="E124" s="49" t="s">
        <v>366</v>
      </c>
      <c r="F124" s="36" t="s">
        <v>342</v>
      </c>
      <c r="G124" s="35"/>
    </row>
    <row r="125" spans="1:9" s="13" customFormat="1" ht="69.75" customHeight="1">
      <c r="A125" s="37">
        <v>120</v>
      </c>
      <c r="B125" s="37">
        <f t="shared" si="1"/>
        <v>17</v>
      </c>
      <c r="C125" s="33" t="s">
        <v>264</v>
      </c>
      <c r="D125" s="48" t="s">
        <v>8</v>
      </c>
      <c r="E125" s="49" t="s">
        <v>345</v>
      </c>
      <c r="F125" s="36" t="s">
        <v>358</v>
      </c>
      <c r="G125" s="35"/>
    </row>
    <row r="126" spans="1:9" s="12" customFormat="1" ht="99.95" customHeight="1">
      <c r="A126" s="37">
        <v>121</v>
      </c>
      <c r="B126" s="37">
        <f t="shared" si="1"/>
        <v>18</v>
      </c>
      <c r="C126" s="33" t="s">
        <v>264</v>
      </c>
      <c r="D126" s="48" t="s">
        <v>13</v>
      </c>
      <c r="E126" s="49" t="s">
        <v>345</v>
      </c>
      <c r="F126" s="36" t="s">
        <v>359</v>
      </c>
      <c r="G126" s="35"/>
    </row>
    <row r="127" spans="1:9" s="12" customFormat="1" ht="69.75" customHeight="1">
      <c r="A127" s="37">
        <v>122</v>
      </c>
      <c r="B127" s="37">
        <f t="shared" si="1"/>
        <v>19</v>
      </c>
      <c r="C127" s="33" t="s">
        <v>264</v>
      </c>
      <c r="D127" s="48" t="s">
        <v>8</v>
      </c>
      <c r="E127" s="49" t="s">
        <v>346</v>
      </c>
      <c r="F127" s="36" t="s">
        <v>343</v>
      </c>
      <c r="G127" s="35"/>
    </row>
    <row r="128" spans="1:9" s="12" customFormat="1" ht="69.75" customHeight="1">
      <c r="A128" s="37">
        <v>123</v>
      </c>
      <c r="B128" s="37">
        <f t="shared" si="1"/>
        <v>20</v>
      </c>
      <c r="C128" s="33" t="s">
        <v>264</v>
      </c>
      <c r="D128" s="48" t="s">
        <v>13</v>
      </c>
      <c r="E128" s="49" t="s">
        <v>346</v>
      </c>
      <c r="F128" s="36" t="s">
        <v>344</v>
      </c>
      <c r="G128" s="35"/>
    </row>
    <row r="129" ht="69.75" customHeight="1"/>
    <row r="130" ht="69.75" customHeight="1"/>
    <row r="131" ht="69.75" customHeight="1"/>
    <row r="132" ht="69.75" customHeight="1"/>
    <row r="133" ht="69.75" customHeight="1"/>
    <row r="134" ht="69.75" customHeight="1"/>
    <row r="135" ht="69.75" customHeight="1"/>
    <row r="136" ht="69.75" customHeight="1"/>
    <row r="137" ht="69.75" customHeight="1"/>
    <row r="138" ht="69.75" customHeight="1"/>
    <row r="139" ht="69.75" customHeight="1"/>
    <row r="140" ht="69.75" customHeight="1"/>
    <row r="141" ht="69.75" customHeight="1"/>
    <row r="142" ht="69.75" customHeight="1"/>
    <row r="143" ht="69.75" customHeight="1"/>
    <row r="144" ht="69.75" customHeight="1"/>
    <row r="145" ht="69.75" customHeight="1"/>
    <row r="146" ht="69.75" customHeight="1"/>
    <row r="147" ht="69.75" customHeight="1"/>
    <row r="148" ht="69.75" customHeight="1"/>
    <row r="149" ht="69.75" customHeight="1"/>
    <row r="150" ht="69.75" customHeight="1"/>
    <row r="151" ht="69.75" customHeight="1"/>
    <row r="152" ht="69.75" customHeight="1"/>
    <row r="153" ht="69.75" customHeight="1"/>
    <row r="154" ht="69.75" customHeight="1"/>
    <row r="155" ht="69.75" customHeight="1"/>
    <row r="156" ht="69.75" customHeight="1"/>
    <row r="157" ht="69.75" customHeight="1"/>
    <row r="158" ht="69.75" customHeight="1"/>
    <row r="159" ht="69.75" customHeight="1"/>
    <row r="160" ht="69.75" customHeight="1"/>
    <row r="161" ht="69.75" customHeight="1"/>
    <row r="162" ht="69.75" customHeight="1"/>
    <row r="163" ht="69.75" customHeight="1"/>
    <row r="164" ht="69.75" customHeight="1"/>
    <row r="165" ht="69.75" customHeight="1"/>
    <row r="166" ht="69.75" customHeight="1"/>
    <row r="167" ht="69.75" customHeight="1"/>
    <row r="168" ht="69.75" customHeight="1"/>
    <row r="169" ht="69.75" customHeight="1"/>
    <row r="170" ht="69.75" customHeight="1"/>
    <row r="171" ht="69.75" customHeight="1"/>
    <row r="178" spans="6:6" ht="74.25">
      <c r="F178" s="88" t="s">
        <v>596</v>
      </c>
    </row>
    <row r="183" spans="6:6" ht="24.75">
      <c r="F183" s="89" t="s">
        <v>597</v>
      </c>
    </row>
  </sheetData>
  <autoFilter ref="A5:G128"/>
  <sortState ref="A6:G128">
    <sortCondition ref="C6:C128"/>
    <sortCondition ref="E6:E128"/>
    <sortCondition ref="D6:D128"/>
  </sortState>
  <phoneticPr fontId="3"/>
  <dataValidations count="2">
    <dataValidation type="list" allowBlank="1" showInputMessage="1" showErrorMessage="1" sqref="C122 D111">
      <formula1>#REF!</formula1>
    </dataValidation>
    <dataValidation type="list" allowBlank="1" showInputMessage="1" showErrorMessage="1" sqref="D112 D118:D119 D110 D57 D64">
      <formula1>$D$4:$D$17</formula1>
    </dataValidation>
  </dataValidations>
  <printOptions horizontalCentered="1"/>
  <pageMargins left="0.11811023622047245" right="0.11811023622047245" top="0.19685039370078741" bottom="0.35433070866141736" header="0.31496062992125984" footer="0.11811023622047245"/>
  <pageSetup paperSize="9" scale="37" orientation="portrait" r:id="rId1"/>
  <headerFooter>
    <oddFooter>&amp;C&amp;14&amp;P/&amp;N&amp;Rver 1.00  (as of 11/13/2015)
一般社団法人データサイエンティスト協会  Copyright © 2015 The Japan DataScientist Society.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9"/>
  <sheetViews>
    <sheetView showGridLines="0" view="pageBreakPreview" zoomScale="85" zoomScaleNormal="85" zoomScaleSheetLayoutView="85" workbookViewId="0"/>
  </sheetViews>
  <sheetFormatPr defaultRowHeight="18.75"/>
  <cols>
    <col min="1" max="1" width="9" style="2"/>
    <col min="2" max="2" width="110.625" style="2" customWidth="1"/>
    <col min="3" max="16384" width="9" style="2"/>
  </cols>
  <sheetData>
    <row r="1" spans="1:2" ht="19.5">
      <c r="A1" s="68" t="s">
        <v>493</v>
      </c>
    </row>
    <row r="2" spans="1:2" ht="44.25" customHeight="1">
      <c r="A2" s="133" t="s">
        <v>695</v>
      </c>
      <c r="B2" s="134"/>
    </row>
    <row r="3" spans="1:2" ht="35.25" customHeight="1">
      <c r="A3" s="2" t="s">
        <v>494</v>
      </c>
      <c r="B3" s="69"/>
    </row>
    <row r="4" spans="1:2" s="71" customFormat="1" ht="24.95" customHeight="1">
      <c r="A4" s="135">
        <v>10</v>
      </c>
      <c r="B4" s="95" t="s">
        <v>631</v>
      </c>
    </row>
    <row r="5" spans="1:2" ht="309.95" customHeight="1">
      <c r="A5" s="136"/>
      <c r="B5" s="72"/>
    </row>
    <row r="6" spans="1:2">
      <c r="A6" s="73" t="s">
        <v>495</v>
      </c>
      <c r="B6" s="72" t="s">
        <v>623</v>
      </c>
    </row>
    <row r="7" spans="1:2">
      <c r="A7" s="74"/>
      <c r="B7" s="93" t="s">
        <v>632</v>
      </c>
    </row>
    <row r="8" spans="1:2">
      <c r="A8" s="75"/>
      <c r="B8" s="94"/>
    </row>
    <row r="9" spans="1:2" s="71" customFormat="1" ht="45" customHeight="1">
      <c r="A9" s="135">
        <v>13</v>
      </c>
      <c r="B9" s="95" t="s">
        <v>641</v>
      </c>
    </row>
    <row r="10" spans="1:2" ht="260.25" customHeight="1">
      <c r="A10" s="136"/>
      <c r="B10" s="72"/>
    </row>
    <row r="11" spans="1:2" ht="37.5">
      <c r="A11" s="76" t="s">
        <v>495</v>
      </c>
      <c r="B11" s="100" t="s">
        <v>642</v>
      </c>
    </row>
    <row r="12" spans="1:2">
      <c r="A12" s="74"/>
      <c r="B12" s="93" t="s">
        <v>643</v>
      </c>
    </row>
    <row r="13" spans="1:2">
      <c r="A13" s="75"/>
      <c r="B13" s="94"/>
    </row>
    <row r="14" spans="1:2" s="71" customFormat="1" ht="24.95" customHeight="1">
      <c r="A14" s="135">
        <v>19</v>
      </c>
      <c r="B14" s="70" t="s">
        <v>609</v>
      </c>
    </row>
    <row r="15" spans="1:2" ht="309.95" customHeight="1">
      <c r="A15" s="136"/>
      <c r="B15" s="72"/>
    </row>
    <row r="16" spans="1:2">
      <c r="A16" s="73" t="s">
        <v>495</v>
      </c>
      <c r="B16" s="72" t="s">
        <v>610</v>
      </c>
    </row>
    <row r="17" spans="1:2">
      <c r="A17" s="74"/>
      <c r="B17" s="93" t="s">
        <v>611</v>
      </c>
    </row>
    <row r="18" spans="1:2">
      <c r="A18" s="75"/>
      <c r="B18" s="94"/>
    </row>
    <row r="19" spans="1:2" s="71" customFormat="1" ht="24.95" customHeight="1">
      <c r="A19" s="135">
        <v>20</v>
      </c>
      <c r="B19" s="95" t="s">
        <v>612</v>
      </c>
    </row>
    <row r="20" spans="1:2" ht="309.95" customHeight="1">
      <c r="A20" s="136"/>
      <c r="B20" s="72"/>
    </row>
    <row r="21" spans="1:2">
      <c r="A21" s="73" t="s">
        <v>495</v>
      </c>
      <c r="B21" s="72" t="s">
        <v>613</v>
      </c>
    </row>
    <row r="22" spans="1:2">
      <c r="A22" s="74"/>
      <c r="B22" s="93" t="s">
        <v>614</v>
      </c>
    </row>
    <row r="23" spans="1:2">
      <c r="A23" s="75"/>
      <c r="B23" s="94"/>
    </row>
    <row r="24" spans="1:2" s="71" customFormat="1" ht="24.95" customHeight="1">
      <c r="A24" s="135">
        <v>21</v>
      </c>
      <c r="B24" s="95" t="s">
        <v>615</v>
      </c>
    </row>
    <row r="25" spans="1:2" ht="309.95" customHeight="1">
      <c r="A25" s="136"/>
      <c r="B25" s="72"/>
    </row>
    <row r="26" spans="1:2">
      <c r="A26" s="73" t="s">
        <v>495</v>
      </c>
      <c r="B26" s="72" t="s">
        <v>616</v>
      </c>
    </row>
    <row r="27" spans="1:2">
      <c r="A27" s="74"/>
      <c r="B27" s="93" t="s">
        <v>617</v>
      </c>
    </row>
    <row r="28" spans="1:2">
      <c r="A28" s="75"/>
      <c r="B28" s="94"/>
    </row>
    <row r="29" spans="1:2" s="71" customFormat="1" ht="24.95" customHeight="1">
      <c r="A29" s="135">
        <v>23</v>
      </c>
      <c r="B29" s="96" t="s">
        <v>618</v>
      </c>
    </row>
    <row r="30" spans="1:2" ht="309.95" customHeight="1">
      <c r="A30" s="136"/>
      <c r="B30" s="72"/>
    </row>
    <row r="31" spans="1:2">
      <c r="A31" s="73" t="s">
        <v>495</v>
      </c>
      <c r="B31" s="72" t="s">
        <v>619</v>
      </c>
    </row>
    <row r="32" spans="1:2">
      <c r="A32" s="73"/>
      <c r="B32" s="97" t="s">
        <v>620</v>
      </c>
    </row>
    <row r="33" spans="1:2">
      <c r="A33" s="74"/>
      <c r="B33" s="72" t="s">
        <v>621</v>
      </c>
    </row>
    <row r="34" spans="1:2">
      <c r="A34" s="75"/>
      <c r="B34" s="98"/>
    </row>
    <row r="35" spans="1:2" s="71" customFormat="1" ht="24.95" customHeight="1">
      <c r="A35" s="135">
        <v>24</v>
      </c>
      <c r="B35" s="99" t="s">
        <v>622</v>
      </c>
    </row>
    <row r="36" spans="1:2" ht="292.5" customHeight="1">
      <c r="A36" s="136"/>
      <c r="B36" s="72"/>
    </row>
    <row r="37" spans="1:2">
      <c r="A37" s="73" t="s">
        <v>495</v>
      </c>
      <c r="B37" s="72" t="s">
        <v>623</v>
      </c>
    </row>
    <row r="38" spans="1:2">
      <c r="A38" s="74"/>
      <c r="B38" s="93" t="s">
        <v>624</v>
      </c>
    </row>
    <row r="39" spans="1:2">
      <c r="A39" s="75"/>
      <c r="B39" s="94"/>
    </row>
    <row r="40" spans="1:2" s="71" customFormat="1" ht="24.95" customHeight="1">
      <c r="A40" s="135">
        <v>24</v>
      </c>
      <c r="B40" s="99" t="s">
        <v>622</v>
      </c>
    </row>
    <row r="41" spans="1:2" ht="309.95" customHeight="1">
      <c r="A41" s="136"/>
      <c r="B41" s="72"/>
    </row>
    <row r="42" spans="1:2">
      <c r="A42" s="73" t="s">
        <v>495</v>
      </c>
      <c r="B42" s="72" t="s">
        <v>625</v>
      </c>
    </row>
    <row r="43" spans="1:2">
      <c r="A43" s="74"/>
      <c r="B43" s="93" t="s">
        <v>626</v>
      </c>
    </row>
    <row r="44" spans="1:2">
      <c r="A44" s="75"/>
      <c r="B44" s="94"/>
    </row>
    <row r="45" spans="1:2" s="71" customFormat="1" ht="24.95" customHeight="1">
      <c r="A45" s="135">
        <v>25</v>
      </c>
      <c r="B45" s="95" t="s">
        <v>627</v>
      </c>
    </row>
    <row r="46" spans="1:2" ht="309.95" customHeight="1">
      <c r="A46" s="136"/>
      <c r="B46" s="72"/>
    </row>
    <row r="47" spans="1:2">
      <c r="A47" s="73" t="s">
        <v>495</v>
      </c>
      <c r="B47" s="72" t="s">
        <v>628</v>
      </c>
    </row>
    <row r="48" spans="1:2">
      <c r="A48" s="74"/>
      <c r="B48" s="93" t="s">
        <v>629</v>
      </c>
    </row>
    <row r="49" spans="1:2">
      <c r="A49" s="75"/>
      <c r="B49" s="94"/>
    </row>
    <row r="50" spans="1:2" s="71" customFormat="1" ht="24.95" customHeight="1">
      <c r="A50" s="135">
        <v>26</v>
      </c>
      <c r="B50" s="95" t="s">
        <v>630</v>
      </c>
    </row>
    <row r="51" spans="1:2" ht="309.95" customHeight="1">
      <c r="A51" s="136"/>
      <c r="B51" s="72"/>
    </row>
    <row r="52" spans="1:2">
      <c r="A52" s="73" t="s">
        <v>495</v>
      </c>
      <c r="B52" s="72" t="s">
        <v>644</v>
      </c>
    </row>
    <row r="53" spans="1:2">
      <c r="A53" s="74"/>
      <c r="B53" s="93" t="s">
        <v>645</v>
      </c>
    </row>
    <row r="54" spans="1:2">
      <c r="A54" s="75"/>
      <c r="B54" s="94"/>
    </row>
    <row r="55" spans="1:2" s="71" customFormat="1" ht="24.95" customHeight="1">
      <c r="A55" s="135">
        <v>28</v>
      </c>
      <c r="B55" s="95" t="s">
        <v>633</v>
      </c>
    </row>
    <row r="56" spans="1:2" ht="309.95" customHeight="1">
      <c r="A56" s="136"/>
      <c r="B56" s="72"/>
    </row>
    <row r="57" spans="1:2">
      <c r="A57" s="73" t="s">
        <v>495</v>
      </c>
      <c r="B57" s="72" t="s">
        <v>634</v>
      </c>
    </row>
    <row r="58" spans="1:2">
      <c r="A58" s="74"/>
      <c r="B58" s="93" t="s">
        <v>635</v>
      </c>
    </row>
    <row r="59" spans="1:2">
      <c r="A59" s="75"/>
      <c r="B59" s="94"/>
    </row>
    <row r="60" spans="1:2" s="71" customFormat="1" ht="24.95" customHeight="1">
      <c r="A60" s="135">
        <v>29</v>
      </c>
      <c r="B60" s="70" t="s">
        <v>636</v>
      </c>
    </row>
    <row r="61" spans="1:2" ht="309.95" customHeight="1">
      <c r="A61" s="136"/>
      <c r="B61" s="72"/>
    </row>
    <row r="62" spans="1:2">
      <c r="A62" s="73" t="s">
        <v>495</v>
      </c>
      <c r="B62" s="72" t="s">
        <v>637</v>
      </c>
    </row>
    <row r="63" spans="1:2">
      <c r="A63" s="74"/>
      <c r="B63" s="93" t="s">
        <v>638</v>
      </c>
    </row>
    <row r="64" spans="1:2">
      <c r="A64" s="75"/>
      <c r="B64" s="94"/>
    </row>
    <row r="65" spans="1:2" s="71" customFormat="1" ht="24.95" customHeight="1">
      <c r="A65" s="135">
        <v>29</v>
      </c>
      <c r="B65" s="70" t="s">
        <v>636</v>
      </c>
    </row>
    <row r="66" spans="1:2" ht="309.95" customHeight="1">
      <c r="A66" s="136"/>
      <c r="B66" s="72"/>
    </row>
    <row r="67" spans="1:2">
      <c r="A67" s="73" t="s">
        <v>495</v>
      </c>
      <c r="B67" s="72" t="s">
        <v>639</v>
      </c>
    </row>
    <row r="68" spans="1:2" ht="37.5">
      <c r="A68" s="74"/>
      <c r="B68" s="93" t="s">
        <v>640</v>
      </c>
    </row>
    <row r="69" spans="1:2">
      <c r="A69" s="75"/>
      <c r="B69" s="94"/>
    </row>
  </sheetData>
  <mergeCells count="14">
    <mergeCell ref="A2:B2"/>
    <mergeCell ref="A60:A61"/>
    <mergeCell ref="A65:A66"/>
    <mergeCell ref="A14:A15"/>
    <mergeCell ref="A19:A20"/>
    <mergeCell ref="A24:A25"/>
    <mergeCell ref="A29:A30"/>
    <mergeCell ref="A35:A36"/>
    <mergeCell ref="A40:A41"/>
    <mergeCell ref="A9:A10"/>
    <mergeCell ref="A45:A46"/>
    <mergeCell ref="A50:A51"/>
    <mergeCell ref="A4:A5"/>
    <mergeCell ref="A55:A56"/>
  </mergeCells>
  <phoneticPr fontId="3"/>
  <printOptions horizontalCentered="1"/>
  <pageMargins left="0.51181102362204722" right="0.51181102362204722" top="0.55118110236220474" bottom="0.45" header="0.31496062992125984" footer="0.19685039370078741"/>
  <pageSetup paperSize="9" scale="65" orientation="portrait" r:id="rId1"/>
  <headerFooter>
    <oddFooter xml:space="preserve">&amp;C
&amp;P/&amp;N　　　　　　&amp;R&amp;8ver 1.00  (as of 11/13/2015)
一般社団法人データサイエンティスト協会  Copyright © 2015 The Japan DataScientist Society. All Rights Reserved.
</oddFooter>
  </headerFooter>
  <rowBreaks count="4" manualBreakCount="4">
    <brk id="18" max="1" man="1"/>
    <brk id="34" max="1" man="1"/>
    <brk id="49" max="1" man="1"/>
    <brk id="64" max="1" man="1"/>
  </rowBreaks>
  <colBreaks count="1" manualBreakCount="1">
    <brk id="2" min="1" max="4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各sheetの説明</vt:lpstr>
      <vt:lpstr>データサイエンティストのスキルレベル_2015年版</vt:lpstr>
      <vt:lpstr>チェックリスト説明</vt:lpstr>
      <vt:lpstr>データサイエンス力</vt:lpstr>
      <vt:lpstr>データエンジニアリング力</vt:lpstr>
      <vt:lpstr>ビジネス力</vt:lpstr>
      <vt:lpstr>参考資料（Data visualization） </vt:lpstr>
      <vt:lpstr>チェックリスト説明!Print_Area</vt:lpstr>
      <vt:lpstr>データエンジニアリング力!Print_Area</vt:lpstr>
      <vt:lpstr>データサイエンス力!Print_Area</vt:lpstr>
      <vt:lpstr>データサイエンティストのスキルレベル_2015年版!Print_Area</vt:lpstr>
      <vt:lpstr>ビジネス力!Print_Area</vt:lpstr>
      <vt:lpstr>'参考資料（Data visualization） '!Print_Area</vt:lpstr>
      <vt:lpstr>データエンジニアリング力!Print_Titles</vt:lpstr>
      <vt:lpstr>データサイエンス力!Print_Titles</vt:lpstr>
      <vt:lpstr>ビジネス力!Print_Titles</vt:lpstr>
      <vt:lpstr>'参考資料（Data visualization）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Hashimoto Takehiko</dc:creator>
  <cp:lastModifiedBy>Ojima Kanako</cp:lastModifiedBy>
  <cp:lastPrinted>2015-12-02T07:21:57Z</cp:lastPrinted>
  <dcterms:created xsi:type="dcterms:W3CDTF">2015-10-20T05:02:17Z</dcterms:created>
  <dcterms:modified xsi:type="dcterms:W3CDTF">2015-12-02T07:23:23Z</dcterms:modified>
</cp:coreProperties>
</file>